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tabRatio="634" firstSheet="3" activeTab="3"/>
  </bookViews>
  <sheets>
    <sheet name="财政拨款收支总体情况表（下达、公开）" sheetId="1" r:id="rId1"/>
    <sheet name="一般公共预算支出情况表（下达、公开）" sheetId="2" r:id="rId2"/>
    <sheet name="一般公共预算基本支出情况表（下达、公开）" sheetId="3" r:id="rId3"/>
    <sheet name="一般公共预算“三公”经费支出情况表（下达、公开）" sheetId="4" r:id="rId4"/>
    <sheet name="政府性基金预算支出情况表（下达、公开）" sheetId="5" r:id="rId5"/>
    <sheet name="部门预算基本支出明细表（下达、公开）" sheetId="6" r:id="rId6"/>
    <sheet name="部门预算项目支出明细表（下达、公开）" sheetId="7" r:id="rId7"/>
    <sheet name="部门收支总体情况表（公开）" sheetId="8" r:id="rId8"/>
    <sheet name="部门收入总体情况表（公开）" sheetId="9" r:id="rId9"/>
    <sheet name="部门支出总体情况表（公开）" sheetId="10" r:id="rId10"/>
  </sheets>
  <definedNames>
    <definedName name="_xlnm.Print_Area" localSheetId="5">'部门预算基本支出明细表（下达、公开）'!$A$1:$R$96</definedName>
    <definedName name="_xlnm.Print_Area" localSheetId="9">'部门支出总体情况表（公开）'!$A$1:$J$36</definedName>
    <definedName name="_xlnm.Print_Titles" localSheetId="8">'部门收入总体情况表（公开）'!$1:$6</definedName>
    <definedName name="_xlnm.Print_Titles" localSheetId="7">'部门收支总体情况表（公开）'!$1:$5</definedName>
    <definedName name="_xlnm.Print_Titles" localSheetId="5">'部门预算基本支出明细表（下达、公开）'!$1:$6</definedName>
    <definedName name="_xlnm.Print_Titles" localSheetId="6">'部门预算项目支出明细表（下达、公开）'!$1:$6</definedName>
    <definedName name="_xlnm.Print_Titles" localSheetId="9">'部门支出总体情况表（公开）'!$1:$6</definedName>
    <definedName name="_xlnm.Print_Titles" localSheetId="0">'财政拨款收支总体情况表（下达、公开）'!$1:$5</definedName>
    <definedName name="_xlnm.Print_Titles" localSheetId="3">'一般公共预算“三公”经费支出情况表（下达、公开）'!$1:$15</definedName>
    <definedName name="_xlnm.Print_Titles" localSheetId="2">'一般公共预算基本支出情况表（下达、公开）'!$1:$6</definedName>
    <definedName name="_xlnm.Print_Titles" localSheetId="1">'一般公共预算支出情况表（下达、公开）'!$1:$6</definedName>
    <definedName name="_xlnm.Print_Titles" localSheetId="4">'政府性基金预算支出情况表（下达、公开）'!$1:$6</definedName>
  </definedNames>
  <calcPr fullCalcOnLoad="1"/>
</workbook>
</file>

<file path=xl/sharedStrings.xml><?xml version="1.0" encoding="utf-8"?>
<sst xmlns="http://schemas.openxmlformats.org/spreadsheetml/2006/main" count="849" uniqueCount="290">
  <si>
    <t>附表1</t>
  </si>
  <si>
    <t>财政拨款收支总体情况表</t>
  </si>
  <si>
    <t>单位：万元</t>
  </si>
  <si>
    <t>收入</t>
  </si>
  <si>
    <t>支出</t>
  </si>
  <si>
    <t>项目</t>
  </si>
  <si>
    <t>2017年预算</t>
  </si>
  <si>
    <t>一、公共预算拨款</t>
  </si>
  <si>
    <t>一、一般公共服务支出</t>
  </si>
  <si>
    <t>二、基金预算拨款</t>
  </si>
  <si>
    <t>二、外交支出</t>
  </si>
  <si>
    <t>三、财政专户拨款</t>
  </si>
  <si>
    <t>三、国防支出</t>
  </si>
  <si>
    <t>四、上级财政补助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</si>
  <si>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</si>
  <si>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</si>
  <si>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</si>
  <si>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</si>
  <si>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</si>
  <si>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</si>
  <si>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</si>
  <si>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</si>
  <si>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</si>
  <si>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</si>
  <si>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</si>
  <si>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</si>
  <si>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</si>
  <si>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</si>
  <si>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</si>
  <si>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</si>
  <si>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</si>
  <si>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</si>
  <si>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</si>
  <si>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</si>
  <si>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</si>
  <si>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</si>
  <si>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</si>
  <si>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</si>
  <si>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</si>
  <si>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</si>
  <si>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</si>
  <si>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上年结转资金</t>
  </si>
  <si>
    <t>结转下年</t>
  </si>
  <si>
    <t xml:space="preserve">  其中:公共预算上年结转</t>
  </si>
  <si>
    <t xml:space="preserve">       基金预算上年结转</t>
  </si>
  <si>
    <t xml:space="preserve">       财政专户上年结转</t>
  </si>
  <si>
    <t>收入总计</t>
  </si>
  <si>
    <t>支出总计</t>
  </si>
  <si>
    <t>附表2</t>
  </si>
  <si>
    <t>一般公共预算支出情况表</t>
  </si>
  <si>
    <t>功能科目</t>
  </si>
  <si>
    <t>代码</t>
  </si>
  <si>
    <t>名称</t>
  </si>
  <si>
    <t>合计</t>
  </si>
  <si>
    <t>基本支出</t>
  </si>
  <si>
    <t>项目支出</t>
  </si>
  <si>
    <t>类</t>
  </si>
  <si>
    <t>款</t>
  </si>
  <si>
    <t>项</t>
  </si>
  <si>
    <t>汕头市职工幼儿园</t>
  </si>
  <si>
    <t>205</t>
  </si>
  <si>
    <t>教育支出</t>
  </si>
  <si>
    <t>02</t>
  </si>
  <si>
    <t xml:space="preserve">    普通教育</t>
  </si>
  <si>
    <t>01</t>
  </si>
  <si>
    <t xml:space="preserve">        学前教育</t>
  </si>
  <si>
    <t>汕头市总工会</t>
  </si>
  <si>
    <t>201</t>
  </si>
  <si>
    <t>一般公共服务支出</t>
  </si>
  <si>
    <t>29</t>
  </si>
  <si>
    <t xml:space="preserve">    群众团体事务</t>
  </si>
  <si>
    <t xml:space="preserve">        行政运行</t>
  </si>
  <si>
    <t>99</t>
  </si>
  <si>
    <t xml:space="preserve">        其他群众团体事务支出</t>
  </si>
  <si>
    <t>208</t>
  </si>
  <si>
    <t>社会保障和就业支出</t>
  </si>
  <si>
    <t>05</t>
  </si>
  <si>
    <t xml:space="preserve">    行政事业单位离退休</t>
  </si>
  <si>
    <t xml:space="preserve">        归口管理的行政单位离退休</t>
  </si>
  <si>
    <t xml:space="preserve">        事业单位离退休</t>
  </si>
  <si>
    <t>210</t>
  </si>
  <si>
    <t>医疗卫生与计划生育支出</t>
  </si>
  <si>
    <t xml:space="preserve">    其他医疗卫生与计划生育支出</t>
  </si>
  <si>
    <t xml:space="preserve">        其他医疗卫生与计划生育支出</t>
  </si>
  <si>
    <t>221</t>
  </si>
  <si>
    <t>住房保障支出</t>
  </si>
  <si>
    <t xml:space="preserve">    住房改革支出</t>
  </si>
  <si>
    <t xml:space="preserve">        住房公积金</t>
  </si>
  <si>
    <t>汕头国际海员俱乐部</t>
  </si>
  <si>
    <t>50</t>
  </si>
  <si>
    <t xml:space="preserve">        事业运行</t>
  </si>
  <si>
    <t>11</t>
  </si>
  <si>
    <t xml:space="preserve">    行政事业单位医疗</t>
  </si>
  <si>
    <t xml:space="preserve">        事业单位医疗</t>
  </si>
  <si>
    <t>附表3</t>
  </si>
  <si>
    <t>一般公共预算基本支出情况表</t>
  </si>
  <si>
    <t>经济科目</t>
  </si>
  <si>
    <t>人员经费</t>
  </si>
  <si>
    <t>公用经费</t>
  </si>
  <si>
    <t>301</t>
  </si>
  <si>
    <t>工资福利支出</t>
  </si>
  <si>
    <t xml:space="preserve">    基本工资</t>
  </si>
  <si>
    <t xml:space="preserve">    津贴补贴</t>
  </si>
  <si>
    <t>03</t>
  </si>
  <si>
    <t xml:space="preserve">    奖金</t>
  </si>
  <si>
    <t>04</t>
  </si>
  <si>
    <t xml:space="preserve">    其他社会保障缴费</t>
  </si>
  <si>
    <t>303</t>
  </si>
  <si>
    <t>对个人和家庭的补助</t>
  </si>
  <si>
    <t xml:space="preserve">    退休费</t>
  </si>
  <si>
    <t>09</t>
  </si>
  <si>
    <t xml:space="preserve">    奖励金</t>
  </si>
  <si>
    <t xml:space="preserve">    住房公积金</t>
  </si>
  <si>
    <t>302</t>
  </si>
  <si>
    <t>商品和服务支出</t>
  </si>
  <si>
    <t xml:space="preserve">    办公费</t>
  </si>
  <si>
    <t xml:space="preserve">    印刷费</t>
  </si>
  <si>
    <t xml:space="preserve">    差旅费</t>
  </si>
  <si>
    <t>13</t>
  </si>
  <si>
    <t xml:space="preserve">    维修(护)费</t>
  </si>
  <si>
    <t>15</t>
  </si>
  <si>
    <t xml:space="preserve">    会议费</t>
  </si>
  <si>
    <t>16</t>
  </si>
  <si>
    <t xml:space="preserve">    培训费</t>
  </si>
  <si>
    <t>28</t>
  </si>
  <si>
    <t xml:space="preserve">    工会经费</t>
  </si>
  <si>
    <t>31</t>
  </si>
  <si>
    <t xml:space="preserve">    公务用车运行维护费</t>
  </si>
  <si>
    <t>39</t>
  </si>
  <si>
    <t xml:space="preserve">    其他交通费用</t>
  </si>
  <si>
    <t xml:space="preserve">    离休费</t>
  </si>
  <si>
    <t xml:space="preserve">    水费</t>
  </si>
  <si>
    <t>06</t>
  </si>
  <si>
    <t xml:space="preserve">    电费</t>
  </si>
  <si>
    <t>07</t>
  </si>
  <si>
    <t xml:space="preserve">    邮电费</t>
  </si>
  <si>
    <t xml:space="preserve">    物业管理费</t>
  </si>
  <si>
    <t xml:space="preserve">    其他商品和服务支出</t>
  </si>
  <si>
    <t>附表4</t>
  </si>
  <si>
    <t>一般公共预算安排的“三公”经费预算表</t>
  </si>
  <si>
    <t>（一）因公出国（境）支出</t>
  </si>
  <si>
    <t>（二）公务用车购置及运行维护支出</t>
  </si>
  <si>
    <t xml:space="preserve">     1.公务用车购置费</t>
  </si>
  <si>
    <t xml:space="preserve">     2.公务用车运行维护费</t>
  </si>
  <si>
    <t>（三）公务接待费支出</t>
  </si>
  <si>
    <t xml:space="preserve">
</t>
  </si>
  <si>
    <t xml:space="preserve">
注：1.“三公”经费包括因公出国（境）经费、公务用车购置及运行维护费和公务接待费。其中：因公出国（境）经费指市直行政单位、事业单位工作人员公务出国（境）的住宿费、差旅、伙食补助费、杂费、培训费等支出；公务用车工作及运行维护费指市直行政单位、事业单位公务用车购置费、公务用车租用费、燃料费、维修费、过桥过路费、保险费等支出；公务接待费指市直行政单位、事业单位按规定开支的各类公务接待（外宾接待）费用。</t>
  </si>
  <si>
    <t>附表5</t>
  </si>
  <si>
    <t>政府性基金预算支出情况表</t>
  </si>
  <si>
    <t>附表6</t>
  </si>
  <si>
    <t>部门预算基本支出明细表</t>
  </si>
  <si>
    <t>支出项目类别(资金使用单位)</t>
  </si>
  <si>
    <t>功能科目代码</t>
  </si>
  <si>
    <t>功能科目名称</t>
  </si>
  <si>
    <t>经济科目代码</t>
  </si>
  <si>
    <t>经济科目名称</t>
  </si>
  <si>
    <t>2017年预算合计</t>
  </si>
  <si>
    <t>资金来源</t>
  </si>
  <si>
    <t>公共预算拨款</t>
  </si>
  <si>
    <t>基金预算拨款</t>
  </si>
  <si>
    <t>财政专户拨款</t>
  </si>
  <si>
    <t>上级财政补助</t>
  </si>
  <si>
    <t>上年公共财政预算结转资金</t>
  </si>
  <si>
    <t>上年基金预算结转资金</t>
  </si>
  <si>
    <t>上年专户预算结转资金</t>
  </si>
  <si>
    <t>其他</t>
  </si>
  <si>
    <t>小计</t>
  </si>
  <si>
    <t>预算安排拨款</t>
  </si>
  <si>
    <t>非税支出拨款</t>
  </si>
  <si>
    <t>上年结转</t>
  </si>
  <si>
    <t>净结余</t>
  </si>
  <si>
    <t xml:space="preserve">    全额拨款事业单位工资</t>
  </si>
  <si>
    <t>2050201</t>
  </si>
  <si>
    <t>学前教育</t>
  </si>
  <si>
    <t>30101</t>
  </si>
  <si>
    <t>基本工资</t>
  </si>
  <si>
    <t>30102</t>
  </si>
  <si>
    <t>津贴补贴</t>
  </si>
  <si>
    <t xml:space="preserve">    财政核补事业单位财政补助工资</t>
  </si>
  <si>
    <t xml:space="preserve">    年度考核奖金</t>
  </si>
  <si>
    <t>30103</t>
  </si>
  <si>
    <t>奖金</t>
  </si>
  <si>
    <t xml:space="preserve">    年度考核优秀奖金</t>
  </si>
  <si>
    <t xml:space="preserve">    全额拨款事业单位退休费</t>
  </si>
  <si>
    <t>30302</t>
  </si>
  <si>
    <t>退休费</t>
  </si>
  <si>
    <t xml:space="preserve">    计生奖励</t>
  </si>
  <si>
    <t>30309</t>
  </si>
  <si>
    <t>奖励金</t>
  </si>
  <si>
    <t>30311</t>
  </si>
  <si>
    <t>住房公积金</t>
  </si>
  <si>
    <t xml:space="preserve">    独子保健</t>
  </si>
  <si>
    <t xml:space="preserve">    基本医疗补助</t>
  </si>
  <si>
    <t>30104</t>
  </si>
  <si>
    <t>其他社会保障缴费</t>
  </si>
  <si>
    <t xml:space="preserve">    行政机关(含参公事业单位)在职人员工资</t>
  </si>
  <si>
    <t>2012901</t>
  </si>
  <si>
    <t>行政运行</t>
  </si>
  <si>
    <t xml:space="preserve">    在职人员节日补贴</t>
  </si>
  <si>
    <t xml:space="preserve">    离退休人员节日补贴</t>
  </si>
  <si>
    <t>2080501</t>
  </si>
  <si>
    <t>归口管理的行政单位离退休</t>
  </si>
  <si>
    <t xml:space="preserve">    行政机关(含参公事业单位)退休费</t>
  </si>
  <si>
    <t>2080502</t>
  </si>
  <si>
    <t>事业单位离退休</t>
  </si>
  <si>
    <t xml:space="preserve">    离休费支出</t>
  </si>
  <si>
    <t>30301</t>
  </si>
  <si>
    <t>离休费</t>
  </si>
  <si>
    <t>2210201</t>
  </si>
  <si>
    <t>2109901</t>
  </si>
  <si>
    <t>其他医疗卫生与计划生育支出</t>
  </si>
  <si>
    <t xml:space="preserve">    公务员医疗补助</t>
  </si>
  <si>
    <t xml:space="preserve">    日常公用支出</t>
  </si>
  <si>
    <t>30201</t>
  </si>
  <si>
    <t>办公费</t>
  </si>
  <si>
    <t>30202</t>
  </si>
  <si>
    <t>印刷费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</si>
  <si>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</si>
  <si>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</si>
  <si>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</si>
  <si>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</si>
  <si>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</si>
  <si>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</si>
  <si>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</si>
  <si>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</si>
  <si>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30228</t>
  </si>
  <si>
    <t>工会经费</t>
  </si>
  <si>
    <t>30231</t>
  </si>
  <si>
    <t>公务用车运行维护费</t>
  </si>
  <si>
    <t xml:space="preserve">    车辆经费</t>
  </si>
  <si>
    <t xml:space="preserve">    公务交通补贴</t>
  </si>
  <si>
    <t>30239</t>
  </si>
  <si>
    <t>其他交通费用</t>
  </si>
  <si>
    <t>2012950</t>
  </si>
  <si>
    <t>事业运行</t>
  </si>
  <si>
    <t>2101102</t>
  </si>
  <si>
    <t>事业单位医疗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</si>
  <si>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</si>
  <si>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</si>
  <si>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</si>
  <si>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</si>
  <si>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</si>
  <si>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</si>
  <si>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</si>
  <si>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</si>
  <si>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30299</t>
  </si>
  <si>
    <t>其他商品和服务支出</t>
  </si>
  <si>
    <t>附表7</t>
  </si>
  <si>
    <t>部门预算项目支出明细表</t>
  </si>
  <si>
    <t xml:space="preserve">    办学经费</t>
  </si>
  <si>
    <t>30402</t>
  </si>
  <si>
    <t>事业单位补贴</t>
  </si>
  <si>
    <t>31002</t>
  </si>
  <si>
    <t>办公设备购置</t>
  </si>
  <si>
    <t>31003</t>
  </si>
  <si>
    <t>专用设备购置</t>
  </si>
  <si>
    <t>31006</t>
  </si>
  <si>
    <t>大型修缮</t>
  </si>
  <si>
    <t xml:space="preserve">    劳动模范津贴</t>
  </si>
  <si>
    <t>2012999</t>
  </si>
  <si>
    <t>其他群众团体事务支出</t>
  </si>
  <si>
    <t>30399</t>
  </si>
  <si>
    <t>其他对个人和家庭的补助支出</t>
  </si>
  <si>
    <t xml:space="preserve">    广澳深水港办事处租金及日常运行费用</t>
  </si>
  <si>
    <t>30214</t>
  </si>
  <si>
    <t>租赁费</t>
  </si>
  <si>
    <t>30226</t>
  </si>
  <si>
    <t>劳务费</t>
  </si>
  <si>
    <t xml:space="preserve">    涉外宣传经费补助</t>
  </si>
  <si>
    <t>办学经费</t>
  </si>
  <si>
    <t>部门收支总体情况表</t>
  </si>
  <si>
    <t>五、其他收入</t>
  </si>
  <si>
    <t xml:space="preserve">  其中:公共预算结转</t>
  </si>
  <si>
    <t xml:space="preserve">       基金预算结转</t>
  </si>
  <si>
    <t xml:space="preserve">       专户结转</t>
  </si>
  <si>
    <t>部门收入总体情况表</t>
  </si>
  <si>
    <t>总计</t>
  </si>
  <si>
    <t>其他收入</t>
  </si>
  <si>
    <t>部门支出总体情况表</t>
  </si>
  <si>
    <t>上缴上级支出</t>
  </si>
  <si>
    <t>事业单位经营支出</t>
  </si>
  <si>
    <t>对附属单位补助支出</t>
  </si>
  <si>
    <t xml:space="preserve">   节日慰问贫困弱势群体、拥军优属等经费</t>
  </si>
  <si>
    <t xml:space="preserve">        住房公积金</t>
  </si>
  <si>
    <t xml:space="preserve">       其他医疗卫生与计划生育支出</t>
  </si>
  <si>
    <t>纳入预算管理的非税支出</t>
  </si>
  <si>
    <t>附表8</t>
  </si>
  <si>
    <t>附表9</t>
  </si>
  <si>
    <t>附表10</t>
  </si>
  <si>
    <t xml:space="preserve">    2.“三公”经费增减变化说明：2017年，一般公共预算拨款“三公”经费支出合计5.4万元，比上年增加2.4万元 。其中：因公出国（境）费0万元，占0%，与上年减少0  万元，增加的主要原因是没有在财政预算资金安排；公务用车运行维护费5.4万元，占100%，比上年增加2.4万元，增加的主要原因是外出下基层调研任务增加；公务接待费0万元，占0%，比上年减少  0万元，减少的原因是没有在财政预算资金安排。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</si>
</sst>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;\-#,##0.00"/>
    <numFmt numFmtId="185" formatCode="0.00_ ;\-0.00"/>
    <numFmt numFmtId="186" formatCode="0.00_);[Red]\(0.00\)"/>
    <numFmt numFmtId="187" formatCode="0.00000_ "/>
    <numFmt numFmtId="188" formatCode="0.0000_ "/>
    <numFmt numFmtId="189" formatCode="0.000_ "/>
    <numFmt numFmtId="190" formatCode="0.00_ "/>
  </numFmts>
  <fonts count="16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NumberFormat="1" applyFill="1" applyBorder="1" applyAlignment="1" applyProtection="1">
      <alignment/>
      <protection/>
    </xf>
    <xf numFmtId="0" fontId="3" fillId="0" borderId="1" xfId="0" applyNumberFormat="1" applyFill="1" applyBorder="1" applyAlignment="1" applyProtection="1">
      <alignment/>
      <protection/>
    </xf>
    <xf numFmtId="0" fontId="6" fillId="0" borderId="2" xfId="0" applyNumberFormat="1" applyFill="1" applyBorder="1" applyAlignment="1" applyProtection="1">
      <alignment horizontal="center" vertical="center"/>
      <protection/>
    </xf>
    <xf numFmtId="0" fontId="3" fillId="0" borderId="2" xfId="0" applyNumberFormat="1" applyFill="1" applyBorder="1" applyAlignment="1" applyProtection="1">
      <alignment vertical="center"/>
      <protection/>
    </xf>
    <xf numFmtId="184" fontId="8" fillId="0" borderId="2" xfId="0" applyNumberFormat="1" applyFill="1" applyBorder="1" applyAlignment="1" applyProtection="1">
      <alignment horizontal="right" vertical="center"/>
      <protection/>
    </xf>
    <xf numFmtId="0" fontId="3" fillId="0" borderId="2" xfId="0" applyNumberFormat="1" applyFill="1" applyBorder="1" applyAlignment="1" applyProtection="1">
      <alignment horizontal="right" vertical="center"/>
      <protection/>
    </xf>
    <xf numFmtId="0" fontId="3" fillId="0" borderId="2" xfId="0" applyNumberFormat="1" applyFill="1" applyBorder="1" applyAlignment="1" applyProtection="1">
      <alignment horizontal="center" vertical="center"/>
      <protection/>
    </xf>
    <xf numFmtId="184" fontId="9" fillId="0" borderId="2" xfId="0" applyNumberFormat="1" applyFill="1" applyBorder="1" applyAlignment="1" applyProtection="1">
      <alignment horizontal="right" vertical="center"/>
      <protection/>
    </xf>
    <xf numFmtId="0" fontId="3" fillId="0" borderId="3" xfId="0" applyNumberFormat="1" applyFill="1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 vertical="center"/>
      <protection/>
    </xf>
    <xf numFmtId="0" fontId="3" fillId="0" borderId="2" xfId="0" applyNumberFormat="1" applyFill="1" applyBorder="1" applyAlignment="1" applyProtection="1">
      <alignment vertical="center" wrapText="1"/>
      <protection/>
    </xf>
    <xf numFmtId="0" fontId="3" fillId="0" borderId="0" xfId="0" applyNumberFormat="1" applyFill="1" applyBorder="1" applyAlignment="1" applyProtection="1">
      <alignment vertical="center"/>
      <protection/>
    </xf>
    <xf numFmtId="0" fontId="3" fillId="0" borderId="1" xfId="0" applyNumberFormat="1" applyFill="1" applyBorder="1" applyAlignment="1" applyProtection="1">
      <alignment vertical="center"/>
      <protection/>
    </xf>
    <xf numFmtId="0" fontId="3" fillId="0" borderId="1" xfId="0" applyNumberFormat="1" applyFill="1" applyBorder="1" applyAlignment="1" applyProtection="1">
      <alignment horizontal="right" vertical="center"/>
      <protection/>
    </xf>
    <xf numFmtId="0" fontId="3" fillId="0" borderId="4" xfId="0" applyNumberFormat="1" applyFill="1" applyBorder="1" applyAlignment="1" applyProtection="1">
      <alignment/>
      <protection/>
    </xf>
    <xf numFmtId="0" fontId="12" fillId="0" borderId="2" xfId="0" applyNumberFormat="1" applyFill="1" applyBorder="1" applyAlignment="1" applyProtection="1">
      <alignment horizontal="center" vertical="center"/>
      <protection/>
    </xf>
    <xf numFmtId="0" fontId="3" fillId="0" borderId="2" xfId="0" applyNumberFormat="1" applyFill="1" applyBorder="1" applyAlignment="1" applyProtection="1">
      <alignment horizontal="left" vertical="center"/>
      <protection/>
    </xf>
    <xf numFmtId="0" fontId="0" fillId="0" borderId="2" xfId="0" applyNumberFormat="1" applyFill="1" applyBorder="1" applyAlignment="1" applyProtection="1">
      <alignment horizontal="left" vertical="center"/>
      <protection/>
    </xf>
    <xf numFmtId="0" fontId="6" fillId="0" borderId="2" xfId="0" applyNumberFormat="1" applyFill="1" applyBorder="1" applyAlignment="1" applyProtection="1">
      <alignment horizontal="center" vertical="center" wrapText="1"/>
      <protection/>
    </xf>
    <xf numFmtId="0" fontId="3" fillId="0" borderId="2" xfId="0" applyNumberFormat="1" applyFill="1" applyBorder="1" applyAlignment="1" applyProtection="1">
      <alignment horizontal="left" vertical="center" wrapText="1"/>
      <protection/>
    </xf>
    <xf numFmtId="0" fontId="0" fillId="0" borderId="2" xfId="0" applyNumberFormat="1" applyFill="1" applyBorder="1" applyAlignment="1" applyProtection="1">
      <alignment horizontal="right" vertical="center"/>
      <protection/>
    </xf>
    <xf numFmtId="0" fontId="0" fillId="0" borderId="2" xfId="0" applyNumberFormat="1" applyFill="1" applyBorder="1" applyAlignment="1" applyProtection="1">
      <alignment horizontal="left" vertical="center" wrapText="1"/>
      <protection/>
    </xf>
    <xf numFmtId="49" fontId="0" fillId="0" borderId="5" xfId="0" applyNumberFormat="1" applyBorder="1" applyAlignment="1">
      <alignment vertical="center" wrapText="1"/>
    </xf>
    <xf numFmtId="184" fontId="8" fillId="0" borderId="2" xfId="0" applyNumberFormat="1" applyFont="1" applyFill="1" applyBorder="1" applyAlignment="1" applyProtection="1">
      <alignment horizontal="right" vertical="center"/>
      <protection/>
    </xf>
    <xf numFmtId="184" fontId="8" fillId="0" borderId="6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190" fontId="3" fillId="0" borderId="2" xfId="0" applyNumberFormat="1" applyFill="1" applyBorder="1" applyAlignment="1" applyProtection="1">
      <alignment horizontal="right" vertical="center"/>
      <protection/>
    </xf>
    <xf numFmtId="49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/>
    </xf>
    <xf numFmtId="190" fontId="0" fillId="0" borderId="2" xfId="0" applyNumberFormat="1" applyBorder="1" applyAlignment="1">
      <alignment/>
    </xf>
    <xf numFmtId="190" fontId="0" fillId="0" borderId="2" xfId="0" applyNumberFormat="1" applyBorder="1" applyAlignment="1">
      <alignment/>
    </xf>
    <xf numFmtId="190" fontId="0" fillId="0" borderId="2" xfId="0" applyNumberForma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ill="1" applyBorder="1" applyAlignment="1" applyProtection="1">
      <alignment horizontal="center" vertical="center"/>
      <protection/>
    </xf>
    <xf numFmtId="0" fontId="5" fillId="0" borderId="0" xfId="0" applyNumberFormat="1" applyFill="1" applyBorder="1" applyAlignment="1" applyProtection="1">
      <alignment horizontal="center" vertical="center"/>
      <protection/>
    </xf>
    <xf numFmtId="0" fontId="6" fillId="0" borderId="2" xfId="0" applyNumberFormat="1" applyFill="1" applyBorder="1" applyAlignment="1" applyProtection="1">
      <alignment horizontal="center" vertical="center"/>
      <protection/>
    </xf>
    <xf numFmtId="0" fontId="7" fillId="0" borderId="2" xfId="0" applyNumberFormat="1" applyFill="1" applyBorder="1" applyAlignment="1" applyProtection="1">
      <alignment horizontal="center" vertical="center"/>
      <protection/>
    </xf>
    <xf numFmtId="0" fontId="10" fillId="0" borderId="0" xfId="0" applyNumberFormat="1" applyFill="1" applyBorder="1" applyAlignment="1" applyProtection="1">
      <alignment horizontal="center" vertical="center" wrapText="1"/>
      <protection/>
    </xf>
    <xf numFmtId="0" fontId="11" fillId="0" borderId="0" xfId="0" applyNumberFormat="1" applyFill="1" applyBorder="1" applyAlignment="1" applyProtection="1">
      <alignment horizontal="center" vertical="center" wrapText="1"/>
      <protection/>
    </xf>
    <xf numFmtId="0" fontId="12" fillId="0" borderId="2" xfId="0" applyNumberFormat="1" applyFill="1" applyBorder="1" applyAlignment="1" applyProtection="1">
      <alignment horizontal="center" vertical="center"/>
      <protection/>
    </xf>
    <xf numFmtId="0" fontId="13" fillId="0" borderId="2" xfId="0" applyNumberFormat="1" applyFill="1" applyBorder="1" applyAlignment="1" applyProtection="1">
      <alignment horizontal="center" vertical="center"/>
      <protection/>
    </xf>
    <xf numFmtId="0" fontId="3" fillId="0" borderId="2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3" fillId="0" borderId="2" xfId="0" applyNumberFormat="1" applyFill="1" applyBorder="1" applyAlignment="1" applyProtection="1">
      <alignment horizontal="left" vertical="center"/>
      <protection/>
    </xf>
    <xf numFmtId="0" fontId="0" fillId="0" borderId="2" xfId="0" applyNumberFormat="1" applyFill="1" applyBorder="1" applyAlignment="1" applyProtection="1">
      <alignment horizontal="left" vertical="center"/>
      <protection/>
    </xf>
    <xf numFmtId="0" fontId="3" fillId="0" borderId="3" xfId="0" applyNumberFormat="1" applyFill="1" applyBorder="1" applyAlignment="1" applyProtection="1">
      <alignment vertical="top"/>
      <protection/>
    </xf>
    <xf numFmtId="0" fontId="0" fillId="0" borderId="3" xfId="0" applyNumberFormat="1" applyFill="1" applyBorder="1" applyAlignment="1" applyProtection="1">
      <alignment vertical="top"/>
      <protection/>
    </xf>
    <xf numFmtId="0" fontId="3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14" fillId="0" borderId="0" xfId="0" applyNumberFormat="1" applyFill="1" applyBorder="1" applyAlignment="1" applyProtection="1">
      <alignment horizontal="center"/>
      <protection/>
    </xf>
    <xf numFmtId="0" fontId="15" fillId="0" borderId="0" xfId="0" applyNumberFormat="1" applyFill="1" applyBorder="1" applyAlignment="1" applyProtection="1">
      <alignment horizontal="center"/>
      <protection/>
    </xf>
    <xf numFmtId="0" fontId="3" fillId="0" borderId="1" xfId="0" applyNumberFormat="1" applyFill="1" applyBorder="1" applyAlignment="1" applyProtection="1">
      <alignment horizontal="right"/>
      <protection/>
    </xf>
    <xf numFmtId="0" fontId="0" fillId="0" borderId="1" xfId="0" applyNumberFormat="1" applyFill="1" applyBorder="1" applyAlignment="1" applyProtection="1">
      <alignment horizontal="right"/>
      <protection/>
    </xf>
    <xf numFmtId="0" fontId="6" fillId="0" borderId="2" xfId="0" applyNumberFormat="1" applyFill="1" applyBorder="1" applyAlignment="1" applyProtection="1">
      <alignment horizontal="center" vertical="center" wrapText="1"/>
      <protection/>
    </xf>
    <xf numFmtId="0" fontId="7" fillId="0" borderId="2" xfId="0" applyNumberFormat="1" applyFill="1" applyBorder="1" applyAlignment="1" applyProtection="1">
      <alignment horizontal="center"/>
      <protection/>
    </xf>
    <xf numFmtId="0" fontId="7" fillId="0" borderId="2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workbookViewId="0" topLeftCell="A1">
      <selection activeCell="D6" sqref="D6"/>
    </sheetView>
  </sheetViews>
  <sheetFormatPr defaultColWidth="9.140625" defaultRowHeight="14.25" customHeight="1"/>
  <cols>
    <col min="1" max="1" width="35.421875" style="0" customWidth="1"/>
    <col min="2" max="2" width="18.28125" style="0" customWidth="1"/>
    <col min="3" max="3" width="35.421875" style="0" customWidth="1"/>
    <col min="4" max="4" width="18.28125" style="0" customWidth="1"/>
  </cols>
  <sheetData>
    <row r="1" spans="1:4" ht="13.5" customHeight="1">
      <c r="A1" s="1" t="s">
        <v>0</v>
      </c>
      <c r="B1" s="1"/>
      <c r="C1" s="1"/>
      <c r="D1" s="1"/>
    </row>
    <row r="2" spans="1:4" ht="30" customHeight="1">
      <c r="A2" s="34" t="s">
        <v>1</v>
      </c>
      <c r="B2" s="35"/>
      <c r="C2" s="35"/>
      <c r="D2" s="35"/>
    </row>
    <row r="3" spans="1:4" ht="13.5" customHeight="1">
      <c r="A3" s="2"/>
      <c r="B3" s="2"/>
      <c r="C3" s="2"/>
      <c r="D3" s="2" t="s">
        <v>2</v>
      </c>
    </row>
    <row r="4" spans="1:4" ht="18" customHeight="1">
      <c r="A4" s="36" t="s">
        <v>3</v>
      </c>
      <c r="B4" s="37"/>
      <c r="C4" s="36" t="s">
        <v>4</v>
      </c>
      <c r="D4" s="37"/>
    </row>
    <row r="5" spans="1:4" ht="18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15" customHeight="1">
      <c r="A6" s="4" t="s">
        <v>7</v>
      </c>
      <c r="B6" s="5">
        <f>2702.21+45</f>
        <v>2747.21</v>
      </c>
      <c r="C6" s="4" t="s">
        <v>8</v>
      </c>
      <c r="D6" s="5">
        <v>1070.02</v>
      </c>
    </row>
    <row r="7" spans="1:4" ht="15" customHeight="1">
      <c r="A7" s="4" t="s">
        <v>9</v>
      </c>
      <c r="B7" s="5">
        <v>0</v>
      </c>
      <c r="C7" s="4" t="s">
        <v>10</v>
      </c>
      <c r="D7" s="5">
        <v>0</v>
      </c>
    </row>
    <row r="8" spans="1:4" ht="15" customHeight="1">
      <c r="A8" s="4" t="s">
        <v>11</v>
      </c>
      <c r="B8" s="5">
        <v>68</v>
      </c>
      <c r="C8" s="4" t="s">
        <v>12</v>
      </c>
      <c r="D8" s="5">
        <v>0</v>
      </c>
    </row>
    <row r="9" spans="1:4" ht="15" customHeight="1">
      <c r="A9" s="4" t="s">
        <v>13</v>
      </c>
      <c r="B9" s="5">
        <v>0</v>
      </c>
      <c r="C9" s="4" t="s">
        <v>14</v>
      </c>
      <c r="D9" s="5">
        <v>0</v>
      </c>
    </row>
    <row r="10" spans="1:4" ht="15" customHeight="1">
      <c r="A10" s="4"/>
      <c r="B10" s="6"/>
      <c r="C10" s="4" t="s">
        <v>15</v>
      </c>
      <c r="D10" s="5">
        <f>492.42+B39</f>
        <v>506.995095</v>
      </c>
    </row>
    <row r="11" spans="1:4" ht="15" customHeight="1">
      <c r="A11" s="4"/>
      <c r="B11" s="6"/>
      <c r="C11" s="4" t="s">
        <v>16</v>
      </c>
      <c r="D11" s="5">
        <v>0</v>
      </c>
    </row>
    <row r="12" spans="1:4" ht="15" customHeight="1">
      <c r="A12" s="4"/>
      <c r="B12" s="6"/>
      <c r="C12" s="4" t="s">
        <v>17</v>
      </c>
      <c r="D12" s="5">
        <v>0</v>
      </c>
    </row>
    <row r="13" spans="1:4" ht="15" customHeight="1">
      <c r="A13" s="4"/>
      <c r="B13" s="6"/>
      <c r="C13" s="4" t="s">
        <v>18</v>
      </c>
      <c r="D13" s="5">
        <v>1092.44</v>
      </c>
    </row>
    <row r="14" spans="1:4" ht="15" customHeight="1">
      <c r="A14" s="4"/>
      <c r="B14" s="6"/>
      <c r="C14" s="4" t="s">
        <v>19</v>
      </c>
      <c r="D14" s="5">
        <v>0</v>
      </c>
    </row>
    <row r="15" spans="1:4" ht="15" customHeight="1">
      <c r="A15" s="4"/>
      <c r="B15" s="6"/>
      <c r="C15" s="4" t="s">
        <v>20</v>
      </c>
      <c r="D15" s="5">
        <v>84.45</v>
      </c>
    </row>
    <row r="16" spans="1:4" ht="15" customHeight="1">
      <c r="A16" s="4"/>
      <c r="B16" s="6"/>
      <c r="C16" s="4" t="s">
        <v>21</v>
      </c>
      <c r="D16" s="5">
        <v>0</v>
      </c>
    </row>
    <row r="17" spans="1:4" ht="15" customHeight="1">
      <c r="A17" s="4"/>
      <c r="B17" s="6"/>
      <c r="C17" s="4" t="s">
        <v>22</v>
      </c>
      <c r="D17" s="5">
        <v>0</v>
      </c>
    </row>
    <row r="18" spans="1:4" ht="15" customHeight="1">
      <c r="A18" s="4"/>
      <c r="B18" s="6"/>
      <c r="C18" s="4" t="s">
        <v>23</v>
      </c>
      <c r="D18" s="5">
        <v>0</v>
      </c>
    </row>
    <row r="19" spans="1:4" ht="15" customHeight="1">
      <c r="A19" s="4"/>
      <c r="B19" s="6"/>
      <c r="C19" s="4" t="s">
        <v>24</v>
      </c>
      <c r="D19" s="5">
        <v>0</v>
      </c>
    </row>
    <row r="20" spans="1:4" ht="15" customHeight="1">
      <c r="A20" s="4"/>
      <c r="B20" s="6"/>
      <c r="C20" s="4" t="s">
        <v>25</v>
      </c>
      <c r="D20" s="5">
        <v>0</v>
      </c>
    </row>
    <row r="21" spans="1:4" ht="15" customHeight="1">
      <c r="A21" s="4"/>
      <c r="B21" s="6"/>
      <c r="C21" s="4" t="s">
        <v>26</v>
      </c>
      <c r="D21" s="5">
        <v>0</v>
      </c>
    </row>
    <row r="22" spans="1:4" ht="15" customHeight="1">
      <c r="A22" s="4"/>
      <c r="B22" s="6"/>
      <c r="C22" s="4" t="s">
        <v>27</v>
      </c>
      <c r="D22" s="5">
        <v>0</v>
      </c>
    </row>
    <row r="23" spans="1:4" ht="15" customHeight="1">
      <c r="A23" s="4"/>
      <c r="B23" s="6"/>
      <c r="C23" s="4" t="s">
        <v>28</v>
      </c>
      <c r="D23" s="5">
        <v>0</v>
      </c>
    </row>
    <row r="24" spans="1:4" ht="15" customHeight="1">
      <c r="A24" s="4"/>
      <c r="B24" s="6"/>
      <c r="C24" s="4" t="s">
        <v>29</v>
      </c>
      <c r="D24" s="5">
        <v>0</v>
      </c>
    </row>
    <row r="25" spans="1:4" ht="15" customHeight="1">
      <c r="A25" s="4"/>
      <c r="B25" s="6"/>
      <c r="C25" s="4" t="s">
        <v>30</v>
      </c>
      <c r="D25" s="5">
        <v>75.88</v>
      </c>
    </row>
    <row r="26" spans="1:4" ht="15" customHeight="1">
      <c r="A26" s="4"/>
      <c r="B26" s="6"/>
      <c r="C26" s="4" t="s">
        <v>31</v>
      </c>
      <c r="D26" s="5">
        <v>0</v>
      </c>
    </row>
    <row r="27" spans="1:4" ht="15" customHeight="1">
      <c r="A27" s="4"/>
      <c r="B27" s="6"/>
      <c r="C27" s="4" t="s">
        <v>32</v>
      </c>
      <c r="D27" s="5">
        <v>0</v>
      </c>
    </row>
    <row r="28" spans="1:4" ht="15" customHeight="1">
      <c r="A28" s="4"/>
      <c r="B28" s="6"/>
      <c r="C28" s="4" t="s">
        <v>33</v>
      </c>
      <c r="D28" s="5">
        <v>0</v>
      </c>
    </row>
    <row r="29" spans="1:4" ht="15" customHeight="1">
      <c r="A29" s="4"/>
      <c r="B29" s="6"/>
      <c r="C29" s="4" t="s">
        <v>34</v>
      </c>
      <c r="D29" s="5">
        <v>0</v>
      </c>
    </row>
    <row r="30" spans="1:4" ht="15" customHeight="1">
      <c r="A30" s="4"/>
      <c r="B30" s="6"/>
      <c r="C30" s="4" t="s">
        <v>35</v>
      </c>
      <c r="D30" s="5">
        <v>0</v>
      </c>
    </row>
    <row r="31" spans="1:4" ht="15" customHeight="1">
      <c r="A31" s="4"/>
      <c r="B31" s="6"/>
      <c r="C31" s="4" t="s">
        <v>36</v>
      </c>
      <c r="D31" s="5">
        <v>0</v>
      </c>
    </row>
    <row r="32" spans="1:4" ht="15" customHeight="1">
      <c r="A32" s="4"/>
      <c r="B32" s="6"/>
      <c r="C32" s="4" t="s">
        <v>37</v>
      </c>
      <c r="D32" s="5">
        <v>0</v>
      </c>
    </row>
    <row r="33" spans="1:4" ht="15" customHeight="1">
      <c r="A33" s="4"/>
      <c r="B33" s="6"/>
      <c r="C33" s="4" t="s">
        <v>38</v>
      </c>
      <c r="D33" s="5">
        <v>0</v>
      </c>
    </row>
    <row r="34" spans="1:4" ht="15" customHeight="1">
      <c r="A34" s="7" t="s">
        <v>39</v>
      </c>
      <c r="B34" s="8">
        <f>SUM(B6:B33)</f>
        <v>2815.21</v>
      </c>
      <c r="C34" s="4" t="s">
        <v>40</v>
      </c>
      <c r="D34" s="8">
        <f>SUM(D6:D33)</f>
        <v>2829.785095</v>
      </c>
    </row>
    <row r="35" spans="1:4" ht="15" customHeight="1">
      <c r="A35" s="4"/>
      <c r="B35" s="6"/>
      <c r="C35" s="4"/>
      <c r="D35" s="6"/>
    </row>
    <row r="36" spans="1:4" ht="15" customHeight="1">
      <c r="A36" s="4" t="s">
        <v>41</v>
      </c>
      <c r="B36" s="8">
        <v>0</v>
      </c>
      <c r="C36" s="4" t="s">
        <v>42</v>
      </c>
      <c r="D36" s="8">
        <v>0</v>
      </c>
    </row>
    <row r="37" spans="1:4" ht="15" customHeight="1">
      <c r="A37" s="4" t="s">
        <v>43</v>
      </c>
      <c r="B37" s="5">
        <v>0</v>
      </c>
      <c r="C37" s="4"/>
      <c r="D37" s="6"/>
    </row>
    <row r="38" spans="1:4" ht="15" customHeight="1">
      <c r="A38" s="4" t="s">
        <v>44</v>
      </c>
      <c r="B38" s="5">
        <v>0</v>
      </c>
      <c r="C38" s="4"/>
      <c r="D38" s="6"/>
    </row>
    <row r="39" spans="1:4" ht="15" customHeight="1">
      <c r="A39" s="4" t="s">
        <v>45</v>
      </c>
      <c r="B39" s="27">
        <v>14.575095</v>
      </c>
      <c r="C39" s="4"/>
      <c r="D39" s="6"/>
    </row>
    <row r="40" spans="1:4" ht="15" customHeight="1">
      <c r="A40" s="4"/>
      <c r="B40" s="6"/>
      <c r="C40" s="4"/>
      <c r="D40" s="6"/>
    </row>
    <row r="41" spans="1:4" ht="15" customHeight="1">
      <c r="A41" s="4"/>
      <c r="B41" s="6"/>
      <c r="C41" s="4"/>
      <c r="D41" s="6"/>
    </row>
    <row r="42" spans="1:4" ht="15" customHeight="1">
      <c r="A42" s="7" t="s">
        <v>46</v>
      </c>
      <c r="B42" s="8">
        <f>SUM(B34:B41)</f>
        <v>2829.785095</v>
      </c>
      <c r="C42" s="7" t="s">
        <v>47</v>
      </c>
      <c r="D42" s="8">
        <f>SUM(D34:D41)</f>
        <v>2829.785095</v>
      </c>
    </row>
    <row r="43" spans="1:4" ht="13.5" customHeight="1">
      <c r="A43" s="9"/>
      <c r="B43" s="9"/>
      <c r="C43" s="9"/>
      <c r="D43" s="9"/>
    </row>
    <row r="44" spans="1:4" ht="13.5" customHeight="1">
      <c r="A44" s="1"/>
      <c r="B44" s="1"/>
      <c r="C44" s="1"/>
      <c r="D44" s="1"/>
    </row>
  </sheetData>
  <mergeCells count="3">
    <mergeCell ref="A2:D2"/>
    <mergeCell ref="A4:B4"/>
    <mergeCell ref="C4:D4"/>
  </mergeCells>
  <printOptions verticalCentered="1"/>
  <pageMargins left="0.07844170839765553" right="0.07844170839765553" top="0.07844170839765553" bottom="0.07844170839765553" header="0" footer="0"/>
  <pageSetup errors="blank"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A2" sqref="A2:J2"/>
    </sheetView>
  </sheetViews>
  <sheetFormatPr defaultColWidth="9.140625" defaultRowHeight="14.25" customHeight="1"/>
  <cols>
    <col min="1" max="3" width="8.421875" style="0" customWidth="1"/>
    <col min="4" max="4" width="27.00390625" style="0" customWidth="1"/>
    <col min="5" max="7" width="13.00390625" style="0" customWidth="1"/>
    <col min="8" max="10" width="11.8515625" style="0" customWidth="1"/>
  </cols>
  <sheetData>
    <row r="1" spans="1:10" ht="13.5" customHeight="1">
      <c r="A1" s="33" t="s">
        <v>288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34" t="s">
        <v>278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3.5" customHeight="1">
      <c r="A3" s="2"/>
      <c r="B3" s="2"/>
      <c r="C3" s="2"/>
      <c r="D3" s="2"/>
      <c r="E3" s="2"/>
      <c r="F3" s="2"/>
      <c r="G3" s="2"/>
      <c r="H3" s="2"/>
      <c r="I3" s="2"/>
      <c r="J3" s="2" t="s">
        <v>2</v>
      </c>
    </row>
    <row r="4" spans="1:10" ht="18" customHeight="1">
      <c r="A4" s="36" t="s">
        <v>50</v>
      </c>
      <c r="B4" s="37"/>
      <c r="C4" s="37"/>
      <c r="D4" s="37"/>
      <c r="E4" s="36" t="s">
        <v>6</v>
      </c>
      <c r="F4" s="58"/>
      <c r="G4" s="58"/>
      <c r="H4" s="58"/>
      <c r="I4" s="58"/>
      <c r="J4" s="58"/>
    </row>
    <row r="5" spans="1:10" ht="18" customHeight="1">
      <c r="A5" s="36" t="s">
        <v>51</v>
      </c>
      <c r="B5" s="37"/>
      <c r="C5" s="37"/>
      <c r="D5" s="36" t="s">
        <v>52</v>
      </c>
      <c r="E5" s="36" t="s">
        <v>276</v>
      </c>
      <c r="F5" s="56" t="s">
        <v>54</v>
      </c>
      <c r="G5" s="56" t="s">
        <v>55</v>
      </c>
      <c r="H5" s="56" t="s">
        <v>279</v>
      </c>
      <c r="I5" s="56" t="s">
        <v>280</v>
      </c>
      <c r="J5" s="56" t="s">
        <v>281</v>
      </c>
    </row>
    <row r="6" spans="1:10" ht="18" customHeight="1">
      <c r="A6" s="3" t="s">
        <v>56</v>
      </c>
      <c r="B6" s="3" t="s">
        <v>57</v>
      </c>
      <c r="C6" s="3" t="s">
        <v>58</v>
      </c>
      <c r="D6" s="37"/>
      <c r="E6" s="37"/>
      <c r="F6" s="58"/>
      <c r="G6" s="58"/>
      <c r="H6" s="58"/>
      <c r="I6" s="58"/>
      <c r="J6" s="58"/>
    </row>
    <row r="7" spans="1:10" ht="24.75" customHeight="1">
      <c r="A7" s="10"/>
      <c r="B7" s="10"/>
      <c r="C7" s="10"/>
      <c r="D7" s="11" t="s">
        <v>53</v>
      </c>
      <c r="E7" s="5">
        <f>SUM(F7:G7)</f>
        <v>2829.7850949999997</v>
      </c>
      <c r="F7" s="5">
        <f>SUM(F8,F23,F33)</f>
        <v>2406.41</v>
      </c>
      <c r="G7" s="5">
        <f>SUM(G8,G23,G33)</f>
        <v>423.375095</v>
      </c>
      <c r="H7" s="21"/>
      <c r="I7" s="21"/>
      <c r="J7" s="21"/>
    </row>
    <row r="8" spans="1:10" ht="24.75" customHeight="1">
      <c r="A8" s="10"/>
      <c r="B8" s="10"/>
      <c r="C8" s="10"/>
      <c r="D8" s="11" t="s">
        <v>66</v>
      </c>
      <c r="E8" s="5">
        <f>SUM(E9,E13,E17,E20)</f>
        <v>2061.96</v>
      </c>
      <c r="F8" s="5">
        <f>SUM(F9,F13,F17,F20)</f>
        <v>1769.96</v>
      </c>
      <c r="G8" s="5">
        <f>SUM(G9,G13,G17,G20)</f>
        <v>292</v>
      </c>
      <c r="H8" s="21"/>
      <c r="I8" s="21"/>
      <c r="J8" s="21"/>
    </row>
    <row r="9" spans="1:10" ht="24.75" customHeight="1">
      <c r="A9" s="4" t="s">
        <v>67</v>
      </c>
      <c r="B9" s="10"/>
      <c r="C9" s="10"/>
      <c r="D9" s="11" t="s">
        <v>68</v>
      </c>
      <c r="E9" s="5">
        <v>839.92</v>
      </c>
      <c r="F9" s="5">
        <v>547.92</v>
      </c>
      <c r="G9" s="5">
        <v>292</v>
      </c>
      <c r="H9" s="21"/>
      <c r="I9" s="21"/>
      <c r="J9" s="21"/>
    </row>
    <row r="10" spans="1:10" ht="24.75" customHeight="1">
      <c r="A10" s="10"/>
      <c r="B10" s="4" t="s">
        <v>69</v>
      </c>
      <c r="C10" s="10"/>
      <c r="D10" s="11" t="s">
        <v>70</v>
      </c>
      <c r="E10" s="5">
        <v>839.92</v>
      </c>
      <c r="F10" s="5">
        <v>547.92</v>
      </c>
      <c r="G10" s="5">
        <f>SUM(G11:G12)</f>
        <v>292</v>
      </c>
      <c r="H10" s="21"/>
      <c r="I10" s="21"/>
      <c r="J10" s="21"/>
    </row>
    <row r="11" spans="1:10" ht="24.75" customHeight="1">
      <c r="A11" s="10"/>
      <c r="B11" s="10"/>
      <c r="C11" s="4" t="s">
        <v>64</v>
      </c>
      <c r="D11" s="11" t="s">
        <v>71</v>
      </c>
      <c r="E11" s="5">
        <v>547.92</v>
      </c>
      <c r="F11" s="5">
        <v>547.92</v>
      </c>
      <c r="G11" s="5">
        <v>0</v>
      </c>
      <c r="H11" s="21"/>
      <c r="I11" s="21"/>
      <c r="J11" s="21"/>
    </row>
    <row r="12" spans="1:10" ht="24.75" customHeight="1">
      <c r="A12" s="10"/>
      <c r="B12" s="10"/>
      <c r="C12" s="4" t="s">
        <v>72</v>
      </c>
      <c r="D12" s="11" t="s">
        <v>73</v>
      </c>
      <c r="E12" s="24">
        <f>247+45</f>
        <v>292</v>
      </c>
      <c r="F12" s="25">
        <v>0</v>
      </c>
      <c r="G12" s="24">
        <f>247+45</f>
        <v>292</v>
      </c>
      <c r="H12" s="21"/>
      <c r="I12" s="21"/>
      <c r="J12" s="21"/>
    </row>
    <row r="13" spans="1:10" ht="24.75" customHeight="1">
      <c r="A13" s="4" t="s">
        <v>74</v>
      </c>
      <c r="B13" s="10"/>
      <c r="C13" s="10"/>
      <c r="D13" s="11" t="s">
        <v>75</v>
      </c>
      <c r="E13" s="5">
        <v>1092.44</v>
      </c>
      <c r="F13" s="5">
        <v>1092.44</v>
      </c>
      <c r="G13" s="5">
        <v>0</v>
      </c>
      <c r="H13" s="21"/>
      <c r="I13" s="21"/>
      <c r="J13" s="21"/>
    </row>
    <row r="14" spans="1:10" ht="24.75" customHeight="1">
      <c r="A14" s="10"/>
      <c r="B14" s="4" t="s">
        <v>76</v>
      </c>
      <c r="C14" s="10"/>
      <c r="D14" s="11" t="s">
        <v>77</v>
      </c>
      <c r="E14" s="5">
        <v>1092.44</v>
      </c>
      <c r="F14" s="5">
        <v>1092.44</v>
      </c>
      <c r="G14" s="5">
        <v>0</v>
      </c>
      <c r="H14" s="21"/>
      <c r="I14" s="21"/>
      <c r="J14" s="21"/>
    </row>
    <row r="15" spans="1:10" ht="24.75" customHeight="1">
      <c r="A15" s="10"/>
      <c r="B15" s="10"/>
      <c r="C15" s="4" t="s">
        <v>64</v>
      </c>
      <c r="D15" s="11" t="s">
        <v>78</v>
      </c>
      <c r="E15" s="5">
        <v>390.2</v>
      </c>
      <c r="F15" s="5">
        <v>390.2</v>
      </c>
      <c r="G15" s="5">
        <v>0</v>
      </c>
      <c r="H15" s="21"/>
      <c r="I15" s="21"/>
      <c r="J15" s="21"/>
    </row>
    <row r="16" spans="1:10" ht="24.75" customHeight="1">
      <c r="A16" s="10"/>
      <c r="B16" s="10"/>
      <c r="C16" s="4" t="s">
        <v>62</v>
      </c>
      <c r="D16" s="11" t="s">
        <v>79</v>
      </c>
      <c r="E16" s="5">
        <v>702.24</v>
      </c>
      <c r="F16" s="5">
        <v>702.24</v>
      </c>
      <c r="G16" s="5">
        <v>0</v>
      </c>
      <c r="H16" s="21"/>
      <c r="I16" s="21"/>
      <c r="J16" s="21"/>
    </row>
    <row r="17" spans="1:10" ht="24.75" customHeight="1">
      <c r="A17" s="4" t="s">
        <v>80</v>
      </c>
      <c r="B17" s="10"/>
      <c r="C17" s="10"/>
      <c r="D17" s="11" t="s">
        <v>81</v>
      </c>
      <c r="E17" s="5">
        <v>74.83</v>
      </c>
      <c r="F17" s="5">
        <v>74.83</v>
      </c>
      <c r="G17" s="5">
        <v>0</v>
      </c>
      <c r="H17" s="21"/>
      <c r="I17" s="21"/>
      <c r="J17" s="21"/>
    </row>
    <row r="18" spans="1:10" ht="24.75" customHeight="1">
      <c r="A18" s="10"/>
      <c r="B18" s="4" t="s">
        <v>72</v>
      </c>
      <c r="C18" s="10"/>
      <c r="D18" s="11" t="s">
        <v>82</v>
      </c>
      <c r="E18" s="5">
        <v>74.83</v>
      </c>
      <c r="F18" s="5">
        <v>74.83</v>
      </c>
      <c r="G18" s="5">
        <v>0</v>
      </c>
      <c r="H18" s="21"/>
      <c r="I18" s="21"/>
      <c r="J18" s="21"/>
    </row>
    <row r="19" spans="1:10" ht="24.75" customHeight="1">
      <c r="A19" s="10"/>
      <c r="B19" s="10"/>
      <c r="C19" s="4" t="s">
        <v>64</v>
      </c>
      <c r="D19" s="26" t="s">
        <v>284</v>
      </c>
      <c r="E19" s="5">
        <v>74.83</v>
      </c>
      <c r="F19" s="5">
        <v>74.83</v>
      </c>
      <c r="G19" s="5">
        <v>0</v>
      </c>
      <c r="H19" s="21"/>
      <c r="I19" s="21"/>
      <c r="J19" s="21"/>
    </row>
    <row r="20" spans="1:10" ht="24.75" customHeight="1">
      <c r="A20" s="4" t="s">
        <v>84</v>
      </c>
      <c r="B20" s="10"/>
      <c r="C20" s="10"/>
      <c r="D20" s="11" t="s">
        <v>85</v>
      </c>
      <c r="E20" s="5">
        <v>54.77</v>
      </c>
      <c r="F20" s="5">
        <v>54.77</v>
      </c>
      <c r="G20" s="5">
        <v>0</v>
      </c>
      <c r="H20" s="21"/>
      <c r="I20" s="21"/>
      <c r="J20" s="21"/>
    </row>
    <row r="21" spans="1:10" ht="24.75" customHeight="1">
      <c r="A21" s="10"/>
      <c r="B21" s="4" t="s">
        <v>62</v>
      </c>
      <c r="C21" s="10"/>
      <c r="D21" s="11" t="s">
        <v>86</v>
      </c>
      <c r="E21" s="5">
        <v>54.77</v>
      </c>
      <c r="F21" s="5">
        <v>54.77</v>
      </c>
      <c r="G21" s="5">
        <v>0</v>
      </c>
      <c r="H21" s="21"/>
      <c r="I21" s="21"/>
      <c r="J21" s="21"/>
    </row>
    <row r="22" spans="1:10" ht="24.75" customHeight="1">
      <c r="A22" s="10"/>
      <c r="B22" s="10"/>
      <c r="C22" s="4" t="s">
        <v>64</v>
      </c>
      <c r="D22" s="11" t="s">
        <v>87</v>
      </c>
      <c r="E22" s="5">
        <v>54.77</v>
      </c>
      <c r="F22" s="5">
        <v>54.77</v>
      </c>
      <c r="G22" s="5">
        <v>0</v>
      </c>
      <c r="H22" s="21"/>
      <c r="I22" s="21"/>
      <c r="J22" s="21"/>
    </row>
    <row r="23" spans="1:10" ht="24.75" customHeight="1">
      <c r="A23" s="10"/>
      <c r="B23" s="10"/>
      <c r="C23" s="10"/>
      <c r="D23" s="11" t="s">
        <v>88</v>
      </c>
      <c r="E23" s="5">
        <v>260.83</v>
      </c>
      <c r="F23" s="5">
        <v>223.83</v>
      </c>
      <c r="G23" s="5">
        <v>37</v>
      </c>
      <c r="H23" s="21"/>
      <c r="I23" s="21"/>
      <c r="J23" s="21"/>
    </row>
    <row r="24" spans="1:10" ht="24.75" customHeight="1">
      <c r="A24" s="4" t="s">
        <v>67</v>
      </c>
      <c r="B24" s="10"/>
      <c r="C24" s="10"/>
      <c r="D24" s="11" t="s">
        <v>68</v>
      </c>
      <c r="E24" s="5">
        <v>230.1</v>
      </c>
      <c r="F24" s="5">
        <v>193.1</v>
      </c>
      <c r="G24" s="5">
        <v>37</v>
      </c>
      <c r="H24" s="21"/>
      <c r="I24" s="21"/>
      <c r="J24" s="21"/>
    </row>
    <row r="25" spans="1:10" ht="24.75" customHeight="1">
      <c r="A25" s="10"/>
      <c r="B25" s="4" t="s">
        <v>69</v>
      </c>
      <c r="C25" s="10"/>
      <c r="D25" s="11" t="s">
        <v>70</v>
      </c>
      <c r="E25" s="5">
        <v>230.1</v>
      </c>
      <c r="F25" s="5">
        <v>193.1</v>
      </c>
      <c r="G25" s="5">
        <v>37</v>
      </c>
      <c r="H25" s="21"/>
      <c r="I25" s="21"/>
      <c r="J25" s="21"/>
    </row>
    <row r="26" spans="1:10" ht="24.75" customHeight="1">
      <c r="A26" s="10"/>
      <c r="B26" s="10"/>
      <c r="C26" s="4" t="s">
        <v>89</v>
      </c>
      <c r="D26" s="11" t="s">
        <v>90</v>
      </c>
      <c r="E26" s="5">
        <v>230.1</v>
      </c>
      <c r="F26" s="5">
        <v>193.1</v>
      </c>
      <c r="G26" s="5">
        <v>37</v>
      </c>
      <c r="H26" s="21"/>
      <c r="I26" s="21"/>
      <c r="J26" s="21"/>
    </row>
    <row r="27" spans="1:10" ht="24.75" customHeight="1">
      <c r="A27" s="4" t="s">
        <v>80</v>
      </c>
      <c r="B27" s="10"/>
      <c r="C27" s="10"/>
      <c r="D27" s="11" t="s">
        <v>81</v>
      </c>
      <c r="E27" s="5">
        <v>9.62</v>
      </c>
      <c r="F27" s="5">
        <v>9.62</v>
      </c>
      <c r="G27" s="5">
        <v>0</v>
      </c>
      <c r="H27" s="21"/>
      <c r="I27" s="21"/>
      <c r="J27" s="21"/>
    </row>
    <row r="28" spans="1:10" ht="24.75" customHeight="1">
      <c r="A28" s="10"/>
      <c r="B28" s="4" t="s">
        <v>91</v>
      </c>
      <c r="C28" s="10"/>
      <c r="D28" s="11" t="s">
        <v>92</v>
      </c>
      <c r="E28" s="5">
        <v>9.62</v>
      </c>
      <c r="F28" s="5">
        <v>9.62</v>
      </c>
      <c r="G28" s="5">
        <v>0</v>
      </c>
      <c r="H28" s="21"/>
      <c r="I28" s="21"/>
      <c r="J28" s="21"/>
    </row>
    <row r="29" spans="1:10" ht="24.75" customHeight="1">
      <c r="A29" s="10"/>
      <c r="B29" s="10"/>
      <c r="C29" s="4" t="s">
        <v>62</v>
      </c>
      <c r="D29" s="11" t="s">
        <v>93</v>
      </c>
      <c r="E29" s="5">
        <v>9.62</v>
      </c>
      <c r="F29" s="5">
        <v>9.62</v>
      </c>
      <c r="G29" s="5">
        <v>0</v>
      </c>
      <c r="H29" s="21"/>
      <c r="I29" s="21"/>
      <c r="J29" s="21"/>
    </row>
    <row r="30" spans="1:10" ht="24.75" customHeight="1">
      <c r="A30" s="4" t="s">
        <v>84</v>
      </c>
      <c r="B30" s="10"/>
      <c r="C30" s="10"/>
      <c r="D30" s="11" t="s">
        <v>85</v>
      </c>
      <c r="E30" s="5">
        <v>21.11</v>
      </c>
      <c r="F30" s="5">
        <v>21.11</v>
      </c>
      <c r="G30" s="5">
        <v>0</v>
      </c>
      <c r="H30" s="21"/>
      <c r="I30" s="21"/>
      <c r="J30" s="21"/>
    </row>
    <row r="31" spans="1:10" ht="24.75" customHeight="1">
      <c r="A31" s="10"/>
      <c r="B31" s="4" t="s">
        <v>62</v>
      </c>
      <c r="C31" s="10"/>
      <c r="D31" s="11" t="s">
        <v>86</v>
      </c>
      <c r="E31" s="5">
        <v>21.11</v>
      </c>
      <c r="F31" s="5">
        <v>21.11</v>
      </c>
      <c r="G31" s="5">
        <v>0</v>
      </c>
      <c r="H31" s="21"/>
      <c r="I31" s="21"/>
      <c r="J31" s="21"/>
    </row>
    <row r="32" spans="1:10" ht="24.75" customHeight="1">
      <c r="A32" s="10"/>
      <c r="B32" s="10"/>
      <c r="C32" s="4" t="s">
        <v>64</v>
      </c>
      <c r="D32" s="26" t="s">
        <v>283</v>
      </c>
      <c r="E32" s="5">
        <v>21.11</v>
      </c>
      <c r="F32" s="5">
        <v>21.11</v>
      </c>
      <c r="G32" s="5">
        <v>0</v>
      </c>
      <c r="H32" s="21"/>
      <c r="I32" s="21"/>
      <c r="J32" s="21"/>
    </row>
    <row r="33" spans="1:10" ht="24.75" customHeight="1">
      <c r="A33" s="10"/>
      <c r="B33" s="10"/>
      <c r="C33" s="10"/>
      <c r="D33" s="11" t="s">
        <v>59</v>
      </c>
      <c r="E33" s="5">
        <f>SUM(F33:G33)</f>
        <v>506.995095</v>
      </c>
      <c r="F33" s="5">
        <v>412.62</v>
      </c>
      <c r="G33" s="5">
        <v>94.37509499999999</v>
      </c>
      <c r="H33" s="21"/>
      <c r="I33" s="21"/>
      <c r="J33" s="32"/>
    </row>
    <row r="34" spans="1:10" ht="24.75" customHeight="1">
      <c r="A34" s="4" t="s">
        <v>60</v>
      </c>
      <c r="B34" s="10"/>
      <c r="C34" s="10"/>
      <c r="D34" s="11" t="s">
        <v>61</v>
      </c>
      <c r="E34" s="5">
        <f>SUM(F34:G34)</f>
        <v>506.995095</v>
      </c>
      <c r="F34" s="5">
        <v>412.62</v>
      </c>
      <c r="G34" s="5">
        <v>94.37509499999999</v>
      </c>
      <c r="H34" s="21"/>
      <c r="I34" s="21"/>
      <c r="J34" s="32"/>
    </row>
    <row r="35" spans="1:10" ht="24.75" customHeight="1">
      <c r="A35" s="10"/>
      <c r="B35" s="4" t="s">
        <v>62</v>
      </c>
      <c r="C35" s="10"/>
      <c r="D35" s="11" t="s">
        <v>63</v>
      </c>
      <c r="E35" s="5">
        <f>SUM(F35:G35)</f>
        <v>506.995095</v>
      </c>
      <c r="F35" s="5">
        <v>412.62</v>
      </c>
      <c r="G35" s="5">
        <v>94.37509499999999</v>
      </c>
      <c r="H35" s="21"/>
      <c r="I35" s="21"/>
      <c r="J35" s="32"/>
    </row>
    <row r="36" spans="1:10" ht="24.75" customHeight="1">
      <c r="A36" s="10"/>
      <c r="B36" s="10"/>
      <c r="C36" s="4" t="s">
        <v>64</v>
      </c>
      <c r="D36" s="11" t="s">
        <v>65</v>
      </c>
      <c r="E36" s="5">
        <f>SUM(F36:G36)</f>
        <v>506.995095</v>
      </c>
      <c r="F36" s="5">
        <v>412.62</v>
      </c>
      <c r="G36" s="5">
        <v>94.37509499999999</v>
      </c>
      <c r="H36" s="21"/>
      <c r="I36" s="21"/>
      <c r="J36" s="32"/>
    </row>
  </sheetData>
  <mergeCells count="11">
    <mergeCell ref="I5:I6"/>
    <mergeCell ref="J5:J6"/>
    <mergeCell ref="A2:J2"/>
    <mergeCell ref="A4:D4"/>
    <mergeCell ref="E4:J4"/>
    <mergeCell ref="A5:C5"/>
    <mergeCell ref="D5:D6"/>
    <mergeCell ref="E5:E6"/>
    <mergeCell ref="F5:F6"/>
    <mergeCell ref="G5:G6"/>
    <mergeCell ref="H5:H6"/>
  </mergeCells>
  <printOptions verticalCentered="1"/>
  <pageMargins left="0.07844170839765553" right="0.07844170839765553" top="0.19610427099413885" bottom="0.19610427099413885" header="0" footer="0"/>
  <pageSetup errors="blank"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F1" sqref="F1:G16384"/>
    </sheetView>
  </sheetViews>
  <sheetFormatPr defaultColWidth="9.140625" defaultRowHeight="14.25" customHeight="1"/>
  <cols>
    <col min="1" max="3" width="8.421875" style="0" customWidth="1"/>
    <col min="4" max="4" width="35.140625" style="0" customWidth="1"/>
    <col min="5" max="5" width="16.8515625" style="0" customWidth="1"/>
    <col min="6" max="7" width="15.8515625" style="0" customWidth="1"/>
  </cols>
  <sheetData>
    <row r="1" spans="1:7" ht="13.5" customHeight="1">
      <c r="A1" s="1" t="s">
        <v>48</v>
      </c>
      <c r="B1" s="1"/>
      <c r="C1" s="1"/>
      <c r="D1" s="1"/>
      <c r="E1" s="1"/>
      <c r="F1" s="1"/>
      <c r="G1" s="1"/>
    </row>
    <row r="2" spans="1:7" ht="30" customHeight="1">
      <c r="A2" s="34" t="s">
        <v>49</v>
      </c>
      <c r="B2" s="35"/>
      <c r="C2" s="35"/>
      <c r="D2" s="35"/>
      <c r="E2" s="35"/>
      <c r="F2" s="35"/>
      <c r="G2" s="35"/>
    </row>
    <row r="3" spans="1:7" ht="13.5" customHeight="1">
      <c r="A3" s="2"/>
      <c r="B3" s="2"/>
      <c r="C3" s="2"/>
      <c r="D3" s="2"/>
      <c r="E3" s="2"/>
      <c r="F3" s="2"/>
      <c r="G3" s="2" t="s">
        <v>2</v>
      </c>
    </row>
    <row r="4" spans="1:7" ht="18" customHeight="1">
      <c r="A4" s="36" t="s">
        <v>50</v>
      </c>
      <c r="B4" s="37"/>
      <c r="C4" s="37"/>
      <c r="D4" s="37"/>
      <c r="E4" s="36" t="s">
        <v>6</v>
      </c>
      <c r="F4" s="37"/>
      <c r="G4" s="37"/>
    </row>
    <row r="5" spans="1:7" ht="18" customHeight="1">
      <c r="A5" s="36" t="s">
        <v>51</v>
      </c>
      <c r="B5" s="37"/>
      <c r="C5" s="37"/>
      <c r="D5" s="36" t="s">
        <v>52</v>
      </c>
      <c r="E5" s="36" t="s">
        <v>53</v>
      </c>
      <c r="F5" s="36" t="s">
        <v>54</v>
      </c>
      <c r="G5" s="36" t="s">
        <v>55</v>
      </c>
    </row>
    <row r="6" spans="1:7" ht="18" customHeight="1">
      <c r="A6" s="3" t="s">
        <v>56</v>
      </c>
      <c r="B6" s="3" t="s">
        <v>57</v>
      </c>
      <c r="C6" s="3" t="s">
        <v>58</v>
      </c>
      <c r="D6" s="37"/>
      <c r="E6" s="37"/>
      <c r="F6" s="37"/>
      <c r="G6" s="37"/>
    </row>
    <row r="7" spans="1:7" ht="30" customHeight="1">
      <c r="A7" s="10"/>
      <c r="B7" s="10"/>
      <c r="C7" s="10"/>
      <c r="D7" s="11" t="s">
        <v>53</v>
      </c>
      <c r="E7" s="5">
        <f>E8+E23+E33</f>
        <v>2747.21</v>
      </c>
      <c r="F7" s="5">
        <f>F8+F23+F33</f>
        <v>2406.41</v>
      </c>
      <c r="G7" s="5">
        <f>G8+G23+G33</f>
        <v>340.8</v>
      </c>
    </row>
    <row r="8" spans="1:7" ht="13.5" customHeight="1">
      <c r="A8" s="10"/>
      <c r="B8" s="10"/>
      <c r="C8" s="10"/>
      <c r="D8" s="11" t="s">
        <v>66</v>
      </c>
      <c r="E8" s="5">
        <f>SUM(F8:G8)</f>
        <v>2061.96</v>
      </c>
      <c r="F8" s="5">
        <v>1769.96</v>
      </c>
      <c r="G8" s="5">
        <v>292</v>
      </c>
    </row>
    <row r="9" spans="1:7" ht="13.5" customHeight="1">
      <c r="A9" s="4" t="s">
        <v>67</v>
      </c>
      <c r="B9" s="10"/>
      <c r="C9" s="10"/>
      <c r="D9" s="11" t="s">
        <v>68</v>
      </c>
      <c r="E9" s="5">
        <f>SUM(E11:E12)</f>
        <v>839.92</v>
      </c>
      <c r="F9" s="5">
        <v>547.92</v>
      </c>
      <c r="G9" s="5">
        <v>292</v>
      </c>
    </row>
    <row r="10" spans="1:7" ht="13.5" customHeight="1">
      <c r="A10" s="10"/>
      <c r="B10" s="4" t="s">
        <v>69</v>
      </c>
      <c r="C10" s="10"/>
      <c r="D10" s="11" t="s">
        <v>70</v>
      </c>
      <c r="E10" s="5">
        <v>839.92</v>
      </c>
      <c r="F10" s="5">
        <v>547.92</v>
      </c>
      <c r="G10" s="5">
        <v>292</v>
      </c>
    </row>
    <row r="11" spans="1:7" ht="13.5" customHeight="1">
      <c r="A11" s="10"/>
      <c r="B11" s="10"/>
      <c r="C11" s="4" t="s">
        <v>64</v>
      </c>
      <c r="D11" s="11" t="s">
        <v>71</v>
      </c>
      <c r="E11" s="5">
        <v>547.92</v>
      </c>
      <c r="F11" s="5">
        <v>547.92</v>
      </c>
      <c r="G11" s="5">
        <v>0</v>
      </c>
    </row>
    <row r="12" spans="1:7" ht="13.5" customHeight="1">
      <c r="A12" s="10"/>
      <c r="B12" s="10"/>
      <c r="C12" s="4" t="s">
        <v>72</v>
      </c>
      <c r="D12" s="11" t="s">
        <v>73</v>
      </c>
      <c r="E12" s="5">
        <v>292</v>
      </c>
      <c r="F12" s="5">
        <v>0</v>
      </c>
      <c r="G12" s="5">
        <v>292</v>
      </c>
    </row>
    <row r="13" spans="1:7" ht="13.5" customHeight="1">
      <c r="A13" s="4" t="s">
        <v>74</v>
      </c>
      <c r="B13" s="10"/>
      <c r="C13" s="10"/>
      <c r="D13" s="11" t="s">
        <v>75</v>
      </c>
      <c r="E13" s="5">
        <v>1092.44</v>
      </c>
      <c r="F13" s="5">
        <v>1092.44</v>
      </c>
      <c r="G13" s="5">
        <v>0</v>
      </c>
    </row>
    <row r="14" spans="1:7" ht="13.5" customHeight="1">
      <c r="A14" s="10"/>
      <c r="B14" s="4" t="s">
        <v>76</v>
      </c>
      <c r="C14" s="10"/>
      <c r="D14" s="11" t="s">
        <v>77</v>
      </c>
      <c r="E14" s="5">
        <v>1092.44</v>
      </c>
      <c r="F14" s="5">
        <v>1092.44</v>
      </c>
      <c r="G14" s="5">
        <v>0</v>
      </c>
    </row>
    <row r="15" spans="1:7" ht="13.5" customHeight="1">
      <c r="A15" s="10"/>
      <c r="B15" s="10"/>
      <c r="C15" s="4" t="s">
        <v>64</v>
      </c>
      <c r="D15" s="11" t="s">
        <v>78</v>
      </c>
      <c r="E15" s="5">
        <v>390.2</v>
      </c>
      <c r="F15" s="5">
        <v>390.2</v>
      </c>
      <c r="G15" s="5">
        <v>0</v>
      </c>
    </row>
    <row r="16" spans="1:7" ht="13.5" customHeight="1">
      <c r="A16" s="10"/>
      <c r="B16" s="10"/>
      <c r="C16" s="4" t="s">
        <v>62</v>
      </c>
      <c r="D16" s="11" t="s">
        <v>79</v>
      </c>
      <c r="E16" s="5">
        <v>702.24</v>
      </c>
      <c r="F16" s="5">
        <v>702.24</v>
      </c>
      <c r="G16" s="5">
        <v>0</v>
      </c>
    </row>
    <row r="17" spans="1:7" ht="13.5" customHeight="1">
      <c r="A17" s="4" t="s">
        <v>80</v>
      </c>
      <c r="B17" s="10"/>
      <c r="C17" s="10"/>
      <c r="D17" s="11" t="s">
        <v>81</v>
      </c>
      <c r="E17" s="5">
        <v>74.83</v>
      </c>
      <c r="F17" s="5">
        <v>74.83</v>
      </c>
      <c r="G17" s="5">
        <v>0</v>
      </c>
    </row>
    <row r="18" spans="1:7" ht="13.5" customHeight="1">
      <c r="A18" s="10"/>
      <c r="B18" s="4" t="s">
        <v>72</v>
      </c>
      <c r="C18" s="10"/>
      <c r="D18" s="11" t="s">
        <v>82</v>
      </c>
      <c r="E18" s="5">
        <v>74.83</v>
      </c>
      <c r="F18" s="5">
        <v>74.83</v>
      </c>
      <c r="G18" s="5">
        <v>0</v>
      </c>
    </row>
    <row r="19" spans="1:7" ht="13.5" customHeight="1">
      <c r="A19" s="10"/>
      <c r="B19" s="10"/>
      <c r="C19" s="4" t="s">
        <v>64</v>
      </c>
      <c r="D19" s="11" t="s">
        <v>83</v>
      </c>
      <c r="E19" s="5">
        <v>74.83</v>
      </c>
      <c r="F19" s="5">
        <v>74.83</v>
      </c>
      <c r="G19" s="5">
        <v>0</v>
      </c>
    </row>
    <row r="20" spans="1:7" ht="13.5" customHeight="1">
      <c r="A20" s="4" t="s">
        <v>84</v>
      </c>
      <c r="B20" s="10"/>
      <c r="C20" s="10"/>
      <c r="D20" s="11" t="s">
        <v>85</v>
      </c>
      <c r="E20" s="5">
        <v>54.77</v>
      </c>
      <c r="F20" s="5">
        <v>54.77</v>
      </c>
      <c r="G20" s="5">
        <v>0</v>
      </c>
    </row>
    <row r="21" spans="1:7" ht="13.5" customHeight="1">
      <c r="A21" s="10"/>
      <c r="B21" s="4" t="s">
        <v>62</v>
      </c>
      <c r="C21" s="10"/>
      <c r="D21" s="11" t="s">
        <v>86</v>
      </c>
      <c r="E21" s="5">
        <v>54.77</v>
      </c>
      <c r="F21" s="5">
        <v>54.77</v>
      </c>
      <c r="G21" s="5">
        <v>0</v>
      </c>
    </row>
    <row r="22" spans="1:7" ht="13.5" customHeight="1">
      <c r="A22" s="10"/>
      <c r="B22" s="10"/>
      <c r="C22" s="4" t="s">
        <v>64</v>
      </c>
      <c r="D22" s="11" t="s">
        <v>87</v>
      </c>
      <c r="E22" s="5">
        <v>54.77</v>
      </c>
      <c r="F22" s="5">
        <v>54.77</v>
      </c>
      <c r="G22" s="5">
        <v>0</v>
      </c>
    </row>
    <row r="23" spans="1:7" ht="13.5" customHeight="1">
      <c r="A23" s="10"/>
      <c r="B23" s="10"/>
      <c r="C23" s="10"/>
      <c r="D23" s="11" t="s">
        <v>88</v>
      </c>
      <c r="E23" s="5">
        <v>260.83</v>
      </c>
      <c r="F23" s="5">
        <v>223.83</v>
      </c>
      <c r="G23" s="5">
        <v>37</v>
      </c>
    </row>
    <row r="24" spans="1:7" ht="13.5" customHeight="1">
      <c r="A24" s="4" t="s">
        <v>67</v>
      </c>
      <c r="B24" s="10"/>
      <c r="C24" s="10"/>
      <c r="D24" s="11" t="s">
        <v>68</v>
      </c>
      <c r="E24" s="5">
        <v>230.1</v>
      </c>
      <c r="F24" s="5">
        <v>193.1</v>
      </c>
      <c r="G24" s="5">
        <v>37</v>
      </c>
    </row>
    <row r="25" spans="1:7" ht="13.5" customHeight="1">
      <c r="A25" s="10"/>
      <c r="B25" s="4" t="s">
        <v>69</v>
      </c>
      <c r="C25" s="10"/>
      <c r="D25" s="11" t="s">
        <v>70</v>
      </c>
      <c r="E25" s="5">
        <v>230.1</v>
      </c>
      <c r="F25" s="5">
        <v>193.1</v>
      </c>
      <c r="G25" s="5">
        <v>37</v>
      </c>
    </row>
    <row r="26" spans="1:7" ht="13.5" customHeight="1">
      <c r="A26" s="10"/>
      <c r="B26" s="10"/>
      <c r="C26" s="4" t="s">
        <v>89</v>
      </c>
      <c r="D26" s="11" t="s">
        <v>90</v>
      </c>
      <c r="E26" s="5">
        <v>230.1</v>
      </c>
      <c r="F26" s="5">
        <v>193.1</v>
      </c>
      <c r="G26" s="5">
        <v>37</v>
      </c>
    </row>
    <row r="27" spans="1:7" ht="13.5" customHeight="1">
      <c r="A27" s="4" t="s">
        <v>80</v>
      </c>
      <c r="B27" s="10"/>
      <c r="C27" s="10"/>
      <c r="D27" s="11" t="s">
        <v>81</v>
      </c>
      <c r="E27" s="5">
        <v>9.62</v>
      </c>
      <c r="F27" s="5">
        <v>9.62</v>
      </c>
      <c r="G27" s="5">
        <v>0</v>
      </c>
    </row>
    <row r="28" spans="1:7" ht="13.5" customHeight="1">
      <c r="A28" s="10"/>
      <c r="B28" s="4" t="s">
        <v>91</v>
      </c>
      <c r="C28" s="10"/>
      <c r="D28" s="11" t="s">
        <v>92</v>
      </c>
      <c r="E28" s="5">
        <v>9.62</v>
      </c>
      <c r="F28" s="5">
        <v>9.62</v>
      </c>
      <c r="G28" s="5">
        <v>0</v>
      </c>
    </row>
    <row r="29" spans="1:7" ht="13.5" customHeight="1">
      <c r="A29" s="10"/>
      <c r="B29" s="10"/>
      <c r="C29" s="4" t="s">
        <v>62</v>
      </c>
      <c r="D29" s="11" t="s">
        <v>93</v>
      </c>
      <c r="E29" s="5">
        <v>9.62</v>
      </c>
      <c r="F29" s="5">
        <v>9.62</v>
      </c>
      <c r="G29" s="5">
        <v>0</v>
      </c>
    </row>
    <row r="30" spans="1:7" ht="13.5" customHeight="1">
      <c r="A30" s="4" t="s">
        <v>84</v>
      </c>
      <c r="B30" s="10"/>
      <c r="C30" s="10"/>
      <c r="D30" s="11" t="s">
        <v>85</v>
      </c>
      <c r="E30" s="5">
        <v>21.11</v>
      </c>
      <c r="F30" s="5">
        <v>21.11</v>
      </c>
      <c r="G30" s="5">
        <v>0</v>
      </c>
    </row>
    <row r="31" spans="1:7" ht="13.5" customHeight="1">
      <c r="A31" s="10"/>
      <c r="B31" s="4" t="s">
        <v>62</v>
      </c>
      <c r="C31" s="10"/>
      <c r="D31" s="11" t="s">
        <v>86</v>
      </c>
      <c r="E31" s="5">
        <v>21.11</v>
      </c>
      <c r="F31" s="5">
        <v>21.11</v>
      </c>
      <c r="G31" s="5">
        <v>0</v>
      </c>
    </row>
    <row r="32" spans="1:7" ht="13.5" customHeight="1">
      <c r="A32" s="10"/>
      <c r="B32" s="10"/>
      <c r="C32" s="4" t="s">
        <v>64</v>
      </c>
      <c r="D32" s="11" t="s">
        <v>87</v>
      </c>
      <c r="E32" s="5">
        <v>21.11</v>
      </c>
      <c r="F32" s="5">
        <v>21.11</v>
      </c>
      <c r="G32" s="5">
        <v>0</v>
      </c>
    </row>
    <row r="33" spans="1:7" ht="13.5" customHeight="1">
      <c r="A33" s="10"/>
      <c r="B33" s="10"/>
      <c r="C33" s="10"/>
      <c r="D33" s="11" t="s">
        <v>59</v>
      </c>
      <c r="E33" s="5">
        <f>SUM(F33:G33)</f>
        <v>424.42</v>
      </c>
      <c r="F33" s="5">
        <v>412.62</v>
      </c>
      <c r="G33" s="5">
        <v>11.8</v>
      </c>
    </row>
    <row r="34" spans="1:7" ht="13.5" customHeight="1">
      <c r="A34" s="4" t="s">
        <v>60</v>
      </c>
      <c r="B34" s="10"/>
      <c r="C34" s="10"/>
      <c r="D34" s="11" t="s">
        <v>61</v>
      </c>
      <c r="E34" s="5">
        <f>SUM(F34:G34)</f>
        <v>424.42</v>
      </c>
      <c r="F34" s="5">
        <v>412.62</v>
      </c>
      <c r="G34" s="5">
        <v>11.8</v>
      </c>
    </row>
    <row r="35" spans="1:7" ht="13.5" customHeight="1">
      <c r="A35" s="10"/>
      <c r="B35" s="4" t="s">
        <v>62</v>
      </c>
      <c r="C35" s="10"/>
      <c r="D35" s="11" t="s">
        <v>63</v>
      </c>
      <c r="E35" s="5">
        <f>SUM(F35:G35)</f>
        <v>424.42</v>
      </c>
      <c r="F35" s="5">
        <v>412.62</v>
      </c>
      <c r="G35" s="5">
        <v>11.8</v>
      </c>
    </row>
    <row r="36" spans="1:7" ht="13.5" customHeight="1">
      <c r="A36" s="10"/>
      <c r="B36" s="10"/>
      <c r="C36" s="4" t="s">
        <v>64</v>
      </c>
      <c r="D36" s="11" t="s">
        <v>65</v>
      </c>
      <c r="E36" s="5">
        <f>SUM(F36:G36)</f>
        <v>424.42</v>
      </c>
      <c r="F36" s="5">
        <v>412.62</v>
      </c>
      <c r="G36" s="5">
        <f>11.8</f>
        <v>11.8</v>
      </c>
    </row>
  </sheetData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verticalCentered="1"/>
  <pageMargins left="0.07844170839765553" right="0.07844170839765553" top="0.19610427099413885" bottom="0.19610427099413885" header="0" footer="0"/>
  <pageSetup errors="blank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1">
      <selection activeCell="D1" sqref="D1:F16384"/>
    </sheetView>
  </sheetViews>
  <sheetFormatPr defaultColWidth="9.140625" defaultRowHeight="14.25" customHeight="1"/>
  <cols>
    <col min="1" max="2" width="8.421875" style="0" customWidth="1"/>
    <col min="3" max="3" width="46.421875" style="0" customWidth="1"/>
    <col min="4" max="6" width="16.00390625" style="0" customWidth="1"/>
  </cols>
  <sheetData>
    <row r="1" spans="1:6" ht="13.5" customHeight="1">
      <c r="A1" s="1" t="s">
        <v>94</v>
      </c>
      <c r="B1" s="1"/>
      <c r="C1" s="1"/>
      <c r="D1" s="1"/>
      <c r="E1" s="1"/>
      <c r="F1" s="1"/>
    </row>
    <row r="2" spans="1:6" ht="30" customHeight="1">
      <c r="A2" s="34" t="s">
        <v>95</v>
      </c>
      <c r="B2" s="35"/>
      <c r="C2" s="35"/>
      <c r="D2" s="35"/>
      <c r="E2" s="35"/>
      <c r="F2" s="35"/>
    </row>
    <row r="3" spans="1:6" ht="13.5" customHeight="1">
      <c r="A3" s="2"/>
      <c r="B3" s="2"/>
      <c r="C3" s="2"/>
      <c r="D3" s="2"/>
      <c r="E3" s="2"/>
      <c r="F3" s="2" t="s">
        <v>2</v>
      </c>
    </row>
    <row r="4" spans="1:6" ht="18" customHeight="1">
      <c r="A4" s="36" t="s">
        <v>96</v>
      </c>
      <c r="B4" s="37"/>
      <c r="C4" s="37"/>
      <c r="D4" s="36" t="s">
        <v>6</v>
      </c>
      <c r="E4" s="37"/>
      <c r="F4" s="37"/>
    </row>
    <row r="5" spans="1:6" ht="18" customHeight="1">
      <c r="A5" s="36" t="s">
        <v>51</v>
      </c>
      <c r="B5" s="37"/>
      <c r="C5" s="36" t="s">
        <v>52</v>
      </c>
      <c r="D5" s="36" t="s">
        <v>53</v>
      </c>
      <c r="E5" s="36" t="s">
        <v>97</v>
      </c>
      <c r="F5" s="36" t="s">
        <v>98</v>
      </c>
    </row>
    <row r="6" spans="1:6" ht="18" customHeight="1">
      <c r="A6" s="3" t="s">
        <v>56</v>
      </c>
      <c r="B6" s="3" t="s">
        <v>57</v>
      </c>
      <c r="C6" s="37"/>
      <c r="D6" s="37"/>
      <c r="E6" s="37"/>
      <c r="F6" s="37"/>
    </row>
    <row r="7" spans="1:6" ht="30" customHeight="1">
      <c r="A7" s="10"/>
      <c r="B7" s="10"/>
      <c r="C7" s="11" t="s">
        <v>53</v>
      </c>
      <c r="D7" s="5">
        <v>2406.41</v>
      </c>
      <c r="E7" s="5">
        <v>2362.84</v>
      </c>
      <c r="F7" s="5">
        <v>43.57</v>
      </c>
    </row>
    <row r="8" spans="1:6" ht="13.5" customHeight="1">
      <c r="A8" s="10"/>
      <c r="B8" s="10"/>
      <c r="C8" s="11" t="s">
        <v>66</v>
      </c>
      <c r="D8" s="5">
        <v>1769.96</v>
      </c>
      <c r="E8" s="5">
        <v>1734.77</v>
      </c>
      <c r="F8" s="5">
        <v>35.19</v>
      </c>
    </row>
    <row r="9" spans="1:6" ht="13.5" customHeight="1">
      <c r="A9" s="4" t="s">
        <v>99</v>
      </c>
      <c r="B9" s="10"/>
      <c r="C9" s="11" t="s">
        <v>100</v>
      </c>
      <c r="D9" s="5">
        <v>543.06</v>
      </c>
      <c r="E9" s="5">
        <v>543.06</v>
      </c>
      <c r="F9" s="5">
        <v>0</v>
      </c>
    </row>
    <row r="10" spans="1:6" ht="13.5" customHeight="1">
      <c r="A10" s="10"/>
      <c r="B10" s="4" t="s">
        <v>64</v>
      </c>
      <c r="C10" s="11" t="s">
        <v>101</v>
      </c>
      <c r="D10" s="5">
        <v>248.72</v>
      </c>
      <c r="E10" s="5">
        <v>248.72</v>
      </c>
      <c r="F10" s="5">
        <v>0</v>
      </c>
    </row>
    <row r="11" spans="1:6" ht="13.5" customHeight="1">
      <c r="A11" s="10"/>
      <c r="B11" s="4" t="s">
        <v>62</v>
      </c>
      <c r="C11" s="11" t="s">
        <v>102</v>
      </c>
      <c r="D11" s="5">
        <v>183.36</v>
      </c>
      <c r="E11" s="5">
        <v>183.36</v>
      </c>
      <c r="F11" s="5">
        <v>0</v>
      </c>
    </row>
    <row r="12" spans="1:6" ht="13.5" customHeight="1">
      <c r="A12" s="10"/>
      <c r="B12" s="4" t="s">
        <v>103</v>
      </c>
      <c r="C12" s="11" t="s">
        <v>104</v>
      </c>
      <c r="D12" s="5">
        <v>36.15</v>
      </c>
      <c r="E12" s="5">
        <v>36.15</v>
      </c>
      <c r="F12" s="5">
        <v>0</v>
      </c>
    </row>
    <row r="13" spans="1:6" ht="13.5" customHeight="1">
      <c r="A13" s="10"/>
      <c r="B13" s="4" t="s">
        <v>105</v>
      </c>
      <c r="C13" s="11" t="s">
        <v>106</v>
      </c>
      <c r="D13" s="5">
        <v>74.83</v>
      </c>
      <c r="E13" s="5">
        <v>74.83</v>
      </c>
      <c r="F13" s="5">
        <v>0</v>
      </c>
    </row>
    <row r="14" spans="1:6" ht="13.5" customHeight="1">
      <c r="A14" s="4" t="s">
        <v>113</v>
      </c>
      <c r="B14" s="10"/>
      <c r="C14" s="11" t="s">
        <v>114</v>
      </c>
      <c r="D14" s="5">
        <v>67.35</v>
      </c>
      <c r="E14" s="5">
        <v>32.16</v>
      </c>
      <c r="F14" s="5">
        <v>35.19</v>
      </c>
    </row>
    <row r="15" spans="1:6" ht="13.5" customHeight="1">
      <c r="A15" s="10"/>
      <c r="B15" s="4" t="s">
        <v>64</v>
      </c>
      <c r="C15" s="11" t="s">
        <v>115</v>
      </c>
      <c r="D15" s="5">
        <v>3.22</v>
      </c>
      <c r="E15" s="5">
        <v>0</v>
      </c>
      <c r="F15" s="5">
        <v>3.22</v>
      </c>
    </row>
    <row r="16" spans="1:6" ht="13.5" customHeight="1">
      <c r="A16" s="10"/>
      <c r="B16" s="4" t="s">
        <v>62</v>
      </c>
      <c r="C16" s="11" t="s">
        <v>116</v>
      </c>
      <c r="D16" s="5">
        <v>2</v>
      </c>
      <c r="E16" s="5">
        <v>0</v>
      </c>
      <c r="F16" s="5">
        <v>2</v>
      </c>
    </row>
    <row r="17" spans="1:6" ht="13.5" customHeight="1">
      <c r="A17" s="10"/>
      <c r="B17" s="4" t="s">
        <v>91</v>
      </c>
      <c r="C17" s="11" t="s">
        <v>117</v>
      </c>
      <c r="D17" s="5">
        <v>9</v>
      </c>
      <c r="E17" s="5">
        <v>0</v>
      </c>
      <c r="F17" s="5">
        <v>9</v>
      </c>
    </row>
    <row r="18" spans="1:6" ht="13.5" customHeight="1">
      <c r="A18" s="10"/>
      <c r="B18" s="4" t="s">
        <v>118</v>
      </c>
      <c r="C18" s="11" t="s">
        <v>119</v>
      </c>
      <c r="D18" s="5">
        <v>4</v>
      </c>
      <c r="E18" s="5">
        <v>0</v>
      </c>
      <c r="F18" s="5">
        <v>4</v>
      </c>
    </row>
    <row r="19" spans="1:6" ht="13.5" customHeight="1">
      <c r="A19" s="10"/>
      <c r="B19" s="4" t="s">
        <v>120</v>
      </c>
      <c r="C19" s="11" t="s">
        <v>121</v>
      </c>
      <c r="D19" s="5">
        <v>4</v>
      </c>
      <c r="E19" s="5">
        <v>0</v>
      </c>
      <c r="F19" s="5">
        <v>4</v>
      </c>
    </row>
    <row r="20" spans="1:6" ht="13.5" customHeight="1">
      <c r="A20" s="10"/>
      <c r="B20" s="4" t="s">
        <v>122</v>
      </c>
      <c r="C20" s="11" t="s">
        <v>123</v>
      </c>
      <c r="D20" s="5">
        <v>3</v>
      </c>
      <c r="E20" s="5">
        <v>0</v>
      </c>
      <c r="F20" s="5">
        <v>3</v>
      </c>
    </row>
    <row r="21" spans="1:6" ht="13.5" customHeight="1">
      <c r="A21" s="10"/>
      <c r="B21" s="4" t="s">
        <v>124</v>
      </c>
      <c r="C21" s="11" t="s">
        <v>125</v>
      </c>
      <c r="D21" s="5">
        <v>4.57</v>
      </c>
      <c r="E21" s="5">
        <v>0</v>
      </c>
      <c r="F21" s="5">
        <v>4.57</v>
      </c>
    </row>
    <row r="22" spans="1:6" ht="13.5" customHeight="1">
      <c r="A22" s="10"/>
      <c r="B22" s="4" t="s">
        <v>126</v>
      </c>
      <c r="C22" s="11" t="s">
        <v>127</v>
      </c>
      <c r="D22" s="5">
        <v>5.4</v>
      </c>
      <c r="E22" s="5">
        <v>0</v>
      </c>
      <c r="F22" s="5">
        <v>5.4</v>
      </c>
    </row>
    <row r="23" spans="1:6" ht="13.5" customHeight="1">
      <c r="A23" s="10"/>
      <c r="B23" s="4" t="s">
        <v>128</v>
      </c>
      <c r="C23" s="11" t="s">
        <v>129</v>
      </c>
      <c r="D23" s="5">
        <v>32.16</v>
      </c>
      <c r="E23" s="5">
        <v>32.16</v>
      </c>
      <c r="F23" s="5">
        <v>0</v>
      </c>
    </row>
    <row r="24" spans="1:6" ht="13.5" customHeight="1">
      <c r="A24" s="4" t="s">
        <v>107</v>
      </c>
      <c r="B24" s="10"/>
      <c r="C24" s="11" t="s">
        <v>108</v>
      </c>
      <c r="D24" s="5">
        <v>1159.55</v>
      </c>
      <c r="E24" s="5">
        <v>1159.55</v>
      </c>
      <c r="F24" s="5">
        <v>0</v>
      </c>
    </row>
    <row r="25" spans="1:6" ht="13.5" customHeight="1">
      <c r="A25" s="10"/>
      <c r="B25" s="4" t="s">
        <v>64</v>
      </c>
      <c r="C25" s="11" t="s">
        <v>130</v>
      </c>
      <c r="D25" s="5">
        <v>73.8</v>
      </c>
      <c r="E25" s="5">
        <v>73.8</v>
      </c>
      <c r="F25" s="5">
        <v>0</v>
      </c>
    </row>
    <row r="26" spans="1:6" ht="13.5" customHeight="1">
      <c r="A26" s="10"/>
      <c r="B26" s="4" t="s">
        <v>62</v>
      </c>
      <c r="C26" s="11" t="s">
        <v>109</v>
      </c>
      <c r="D26" s="5">
        <v>1018.64</v>
      </c>
      <c r="E26" s="5">
        <v>1018.64</v>
      </c>
      <c r="F26" s="5">
        <v>0</v>
      </c>
    </row>
    <row r="27" spans="1:6" ht="13.5" customHeight="1">
      <c r="A27" s="10"/>
      <c r="B27" s="4" t="s">
        <v>110</v>
      </c>
      <c r="C27" s="11" t="s">
        <v>111</v>
      </c>
      <c r="D27" s="5">
        <v>12.34</v>
      </c>
      <c r="E27" s="5">
        <v>12.34</v>
      </c>
      <c r="F27" s="5">
        <v>0</v>
      </c>
    </row>
    <row r="28" spans="1:6" ht="13.5" customHeight="1">
      <c r="A28" s="10"/>
      <c r="B28" s="4" t="s">
        <v>91</v>
      </c>
      <c r="C28" s="11" t="s">
        <v>112</v>
      </c>
      <c r="D28" s="5">
        <v>54.77</v>
      </c>
      <c r="E28" s="5">
        <v>54.77</v>
      </c>
      <c r="F28" s="5">
        <v>0</v>
      </c>
    </row>
    <row r="29" spans="1:6" ht="13.5" customHeight="1">
      <c r="A29" s="10"/>
      <c r="B29" s="10"/>
      <c r="C29" s="11" t="s">
        <v>88</v>
      </c>
      <c r="D29" s="5">
        <v>223.83</v>
      </c>
      <c r="E29" s="5">
        <v>215.45</v>
      </c>
      <c r="F29" s="5">
        <v>8.38</v>
      </c>
    </row>
    <row r="30" spans="1:6" ht="13.5" customHeight="1">
      <c r="A30" s="4" t="s">
        <v>99</v>
      </c>
      <c r="B30" s="10"/>
      <c r="C30" s="11" t="s">
        <v>100</v>
      </c>
      <c r="D30" s="5">
        <v>186.89</v>
      </c>
      <c r="E30" s="5">
        <v>186.89</v>
      </c>
      <c r="F30" s="5">
        <v>0</v>
      </c>
    </row>
    <row r="31" spans="1:6" ht="13.5" customHeight="1">
      <c r="A31" s="10"/>
      <c r="B31" s="4" t="s">
        <v>64</v>
      </c>
      <c r="C31" s="11" t="s">
        <v>101</v>
      </c>
      <c r="D31" s="5">
        <v>114.96</v>
      </c>
      <c r="E31" s="5">
        <v>114.96</v>
      </c>
      <c r="F31" s="5">
        <v>0</v>
      </c>
    </row>
    <row r="32" spans="1:6" ht="13.5" customHeight="1">
      <c r="A32" s="10"/>
      <c r="B32" s="4" t="s">
        <v>62</v>
      </c>
      <c r="C32" s="11" t="s">
        <v>102</v>
      </c>
      <c r="D32" s="5">
        <v>47.76</v>
      </c>
      <c r="E32" s="5">
        <v>47.76</v>
      </c>
      <c r="F32" s="5">
        <v>0</v>
      </c>
    </row>
    <row r="33" spans="1:6" ht="13.5" customHeight="1">
      <c r="A33" s="10"/>
      <c r="B33" s="4" t="s">
        <v>103</v>
      </c>
      <c r="C33" s="11" t="s">
        <v>104</v>
      </c>
      <c r="D33" s="5">
        <v>14.55</v>
      </c>
      <c r="E33" s="5">
        <v>14.55</v>
      </c>
      <c r="F33" s="5">
        <v>0</v>
      </c>
    </row>
    <row r="34" spans="1:6" ht="13.5" customHeight="1">
      <c r="A34" s="10"/>
      <c r="B34" s="4" t="s">
        <v>105</v>
      </c>
      <c r="C34" s="11" t="s">
        <v>106</v>
      </c>
      <c r="D34" s="5">
        <v>9.62</v>
      </c>
      <c r="E34" s="5">
        <v>9.62</v>
      </c>
      <c r="F34" s="5">
        <v>0</v>
      </c>
    </row>
    <row r="35" spans="1:6" ht="13.5" customHeight="1">
      <c r="A35" s="4" t="s">
        <v>113</v>
      </c>
      <c r="B35" s="10"/>
      <c r="C35" s="11" t="s">
        <v>114</v>
      </c>
      <c r="D35" s="5">
        <v>8.38</v>
      </c>
      <c r="E35" s="5">
        <v>0</v>
      </c>
      <c r="F35" s="5">
        <v>8.38</v>
      </c>
    </row>
    <row r="36" spans="1:6" ht="13.5" customHeight="1">
      <c r="A36" s="10"/>
      <c r="B36" s="4" t="s">
        <v>64</v>
      </c>
      <c r="C36" s="11" t="s">
        <v>115</v>
      </c>
      <c r="D36" s="5">
        <v>2</v>
      </c>
      <c r="E36" s="5">
        <v>0</v>
      </c>
      <c r="F36" s="5">
        <v>2</v>
      </c>
    </row>
    <row r="37" spans="1:6" ht="13.5" customHeight="1">
      <c r="A37" s="10"/>
      <c r="B37" s="4" t="s">
        <v>62</v>
      </c>
      <c r="C37" s="11" t="s">
        <v>116</v>
      </c>
      <c r="D37" s="5">
        <v>0.1</v>
      </c>
      <c r="E37" s="5">
        <v>0</v>
      </c>
      <c r="F37" s="5">
        <v>0.1</v>
      </c>
    </row>
    <row r="38" spans="1:6" ht="13.5" customHeight="1">
      <c r="A38" s="10"/>
      <c r="B38" s="4" t="s">
        <v>76</v>
      </c>
      <c r="C38" s="11" t="s">
        <v>131</v>
      </c>
      <c r="D38" s="5">
        <v>0.2</v>
      </c>
      <c r="E38" s="5">
        <v>0</v>
      </c>
      <c r="F38" s="5">
        <v>0.2</v>
      </c>
    </row>
    <row r="39" spans="1:6" ht="13.5" customHeight="1">
      <c r="A39" s="10"/>
      <c r="B39" s="4" t="s">
        <v>132</v>
      </c>
      <c r="C39" s="11" t="s">
        <v>133</v>
      </c>
      <c r="D39" s="5">
        <v>2</v>
      </c>
      <c r="E39" s="5">
        <v>0</v>
      </c>
      <c r="F39" s="5">
        <v>2</v>
      </c>
    </row>
    <row r="40" spans="1:6" ht="13.5" customHeight="1">
      <c r="A40" s="10"/>
      <c r="B40" s="4" t="s">
        <v>134</v>
      </c>
      <c r="C40" s="11" t="s">
        <v>135</v>
      </c>
      <c r="D40" s="5">
        <v>0.7</v>
      </c>
      <c r="E40" s="5">
        <v>0</v>
      </c>
      <c r="F40" s="5">
        <v>0.7</v>
      </c>
    </row>
    <row r="41" spans="1:6" ht="13.5" customHeight="1">
      <c r="A41" s="10"/>
      <c r="B41" s="4" t="s">
        <v>110</v>
      </c>
      <c r="C41" s="11" t="s">
        <v>136</v>
      </c>
      <c r="D41" s="5">
        <v>0.3</v>
      </c>
      <c r="E41" s="5">
        <v>0</v>
      </c>
      <c r="F41" s="5">
        <v>0.3</v>
      </c>
    </row>
    <row r="42" spans="1:6" ht="13.5" customHeight="1">
      <c r="A42" s="10"/>
      <c r="B42" s="4" t="s">
        <v>91</v>
      </c>
      <c r="C42" s="11" t="s">
        <v>117</v>
      </c>
      <c r="D42" s="5">
        <v>0.4</v>
      </c>
      <c r="E42" s="5">
        <v>0</v>
      </c>
      <c r="F42" s="5">
        <v>0.4</v>
      </c>
    </row>
    <row r="43" spans="1:6" ht="13.5" customHeight="1">
      <c r="A43" s="10"/>
      <c r="B43" s="4" t="s">
        <v>118</v>
      </c>
      <c r="C43" s="11" t="s">
        <v>119</v>
      </c>
      <c r="D43" s="5">
        <v>0.1</v>
      </c>
      <c r="E43" s="5">
        <v>0</v>
      </c>
      <c r="F43" s="5">
        <v>0.1</v>
      </c>
    </row>
    <row r="44" spans="1:6" ht="13.5" customHeight="1">
      <c r="A44" s="10"/>
      <c r="B44" s="4" t="s">
        <v>122</v>
      </c>
      <c r="C44" s="11" t="s">
        <v>123</v>
      </c>
      <c r="D44" s="5">
        <v>0.1</v>
      </c>
      <c r="E44" s="5">
        <v>0</v>
      </c>
      <c r="F44" s="5">
        <v>0.1</v>
      </c>
    </row>
    <row r="45" spans="1:6" ht="13.5" customHeight="1">
      <c r="A45" s="10"/>
      <c r="B45" s="4" t="s">
        <v>124</v>
      </c>
      <c r="C45" s="11" t="s">
        <v>125</v>
      </c>
      <c r="D45" s="5">
        <v>2.3</v>
      </c>
      <c r="E45" s="5">
        <v>0</v>
      </c>
      <c r="F45" s="5">
        <v>2.3</v>
      </c>
    </row>
    <row r="46" spans="1:6" ht="13.5" customHeight="1">
      <c r="A46" s="10"/>
      <c r="B46" s="4" t="s">
        <v>72</v>
      </c>
      <c r="C46" s="11" t="s">
        <v>137</v>
      </c>
      <c r="D46" s="5">
        <v>0.18</v>
      </c>
      <c r="E46" s="5">
        <v>0</v>
      </c>
      <c r="F46" s="5">
        <v>0.18</v>
      </c>
    </row>
    <row r="47" spans="1:6" ht="13.5" customHeight="1">
      <c r="A47" s="4" t="s">
        <v>107</v>
      </c>
      <c r="B47" s="10"/>
      <c r="C47" s="11" t="s">
        <v>108</v>
      </c>
      <c r="D47" s="5">
        <v>28.56</v>
      </c>
      <c r="E47" s="5">
        <v>28.56</v>
      </c>
      <c r="F47" s="5">
        <v>0</v>
      </c>
    </row>
    <row r="48" spans="1:6" ht="13.5" customHeight="1">
      <c r="A48" s="10"/>
      <c r="B48" s="4" t="s">
        <v>110</v>
      </c>
      <c r="C48" s="11" t="s">
        <v>111</v>
      </c>
      <c r="D48" s="5">
        <v>7.45</v>
      </c>
      <c r="E48" s="5">
        <v>7.45</v>
      </c>
      <c r="F48" s="5">
        <v>0</v>
      </c>
    </row>
    <row r="49" spans="1:6" ht="13.5" customHeight="1">
      <c r="A49" s="10"/>
      <c r="B49" s="4" t="s">
        <v>91</v>
      </c>
      <c r="C49" s="11" t="s">
        <v>112</v>
      </c>
      <c r="D49" s="5">
        <v>21.11</v>
      </c>
      <c r="E49" s="5">
        <v>21.11</v>
      </c>
      <c r="F49" s="5">
        <v>0</v>
      </c>
    </row>
    <row r="50" spans="1:6" ht="13.5" customHeight="1">
      <c r="A50" s="10"/>
      <c r="B50" s="10"/>
      <c r="C50" s="11" t="s">
        <v>59</v>
      </c>
      <c r="D50" s="5">
        <v>412.62</v>
      </c>
      <c r="E50" s="5">
        <v>412.62</v>
      </c>
      <c r="F50" s="5">
        <v>0</v>
      </c>
    </row>
    <row r="51" spans="1:6" ht="13.5" customHeight="1">
      <c r="A51" s="4" t="s">
        <v>99</v>
      </c>
      <c r="B51" s="10"/>
      <c r="C51" s="11" t="s">
        <v>100</v>
      </c>
      <c r="D51" s="5">
        <v>248.75</v>
      </c>
      <c r="E51" s="5">
        <v>248.75</v>
      </c>
      <c r="F51" s="5">
        <v>0</v>
      </c>
    </row>
    <row r="52" spans="1:6" ht="13.5" customHeight="1">
      <c r="A52" s="10"/>
      <c r="B52" s="4" t="s">
        <v>64</v>
      </c>
      <c r="C52" s="11" t="s">
        <v>101</v>
      </c>
      <c r="D52" s="5">
        <v>152.21</v>
      </c>
      <c r="E52" s="5">
        <v>152.21</v>
      </c>
      <c r="F52" s="5">
        <v>0</v>
      </c>
    </row>
    <row r="53" spans="1:6" ht="13.5" customHeight="1">
      <c r="A53" s="10"/>
      <c r="B53" s="4" t="s">
        <v>62</v>
      </c>
      <c r="C53" s="11" t="s">
        <v>102</v>
      </c>
      <c r="D53" s="5">
        <v>59.76</v>
      </c>
      <c r="E53" s="5">
        <v>59.76</v>
      </c>
      <c r="F53" s="5">
        <v>0</v>
      </c>
    </row>
    <row r="54" spans="1:6" ht="13.5" customHeight="1">
      <c r="A54" s="10"/>
      <c r="B54" s="4" t="s">
        <v>103</v>
      </c>
      <c r="C54" s="11" t="s">
        <v>104</v>
      </c>
      <c r="D54" s="5">
        <v>18.17</v>
      </c>
      <c r="E54" s="5">
        <v>18.17</v>
      </c>
      <c r="F54" s="5">
        <v>0</v>
      </c>
    </row>
    <row r="55" spans="1:6" ht="13.5" customHeight="1">
      <c r="A55" s="10"/>
      <c r="B55" s="4" t="s">
        <v>105</v>
      </c>
      <c r="C55" s="11" t="s">
        <v>106</v>
      </c>
      <c r="D55" s="5">
        <v>18.61</v>
      </c>
      <c r="E55" s="5">
        <v>18.61</v>
      </c>
      <c r="F55" s="5">
        <v>0</v>
      </c>
    </row>
    <row r="56" spans="1:6" ht="13.5" customHeight="1">
      <c r="A56" s="4" t="s">
        <v>107</v>
      </c>
      <c r="B56" s="10"/>
      <c r="C56" s="11" t="s">
        <v>108</v>
      </c>
      <c r="D56" s="5">
        <v>163.87</v>
      </c>
      <c r="E56" s="5">
        <v>163.87</v>
      </c>
      <c r="F56" s="5">
        <v>0</v>
      </c>
    </row>
    <row r="57" spans="1:6" ht="13.5" customHeight="1">
      <c r="A57" s="10"/>
      <c r="B57" s="4" t="s">
        <v>62</v>
      </c>
      <c r="C57" s="11" t="s">
        <v>109</v>
      </c>
      <c r="D57" s="5">
        <v>127.56</v>
      </c>
      <c r="E57" s="5">
        <v>127.56</v>
      </c>
      <c r="F57" s="5">
        <v>0</v>
      </c>
    </row>
    <row r="58" spans="1:6" ht="13.5" customHeight="1">
      <c r="A58" s="10"/>
      <c r="B58" s="4" t="s">
        <v>110</v>
      </c>
      <c r="C58" s="11" t="s">
        <v>111</v>
      </c>
      <c r="D58" s="5">
        <v>9.66</v>
      </c>
      <c r="E58" s="5">
        <v>9.66</v>
      </c>
      <c r="F58" s="5">
        <v>0</v>
      </c>
    </row>
    <row r="59" spans="1:6" ht="13.5" customHeight="1">
      <c r="A59" s="10"/>
      <c r="B59" s="4" t="s">
        <v>91</v>
      </c>
      <c r="C59" s="11" t="s">
        <v>112</v>
      </c>
      <c r="D59" s="5">
        <v>26.65</v>
      </c>
      <c r="E59" s="5">
        <v>26.65</v>
      </c>
      <c r="F59" s="5">
        <v>0</v>
      </c>
    </row>
  </sheetData>
  <mergeCells count="8">
    <mergeCell ref="A2:F2"/>
    <mergeCell ref="A4:C4"/>
    <mergeCell ref="D4:F4"/>
    <mergeCell ref="A5:B5"/>
    <mergeCell ref="C5:C6"/>
    <mergeCell ref="D5:D6"/>
    <mergeCell ref="E5:E6"/>
    <mergeCell ref="F5:F6"/>
  </mergeCells>
  <printOptions verticalCentered="1"/>
  <pageMargins left="0.07844170839765553" right="0.07844170839765553" top="0.19610427099413885" bottom="0.19610427099413885" header="0" footer="0"/>
  <pageSetup errors="blank"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workbookViewId="0" topLeftCell="A4">
      <selection activeCell="B14" sqref="B14:D14"/>
    </sheetView>
  </sheetViews>
  <sheetFormatPr defaultColWidth="9.140625" defaultRowHeight="14.25" customHeight="1"/>
  <cols>
    <col min="1" max="1" width="5.140625" style="0" customWidth="1"/>
    <col min="2" max="2" width="8.421875" style="0" customWidth="1"/>
    <col min="3" max="3" width="34.7109375" style="0" customWidth="1"/>
    <col min="4" max="4" width="32.421875" style="0" customWidth="1"/>
  </cols>
  <sheetData>
    <row r="1" spans="1:4" ht="13.5" customHeight="1">
      <c r="A1" s="1"/>
      <c r="B1" s="1" t="s">
        <v>138</v>
      </c>
      <c r="C1" s="1"/>
      <c r="D1" s="1"/>
    </row>
    <row r="2" spans="1:4" ht="84.75" customHeight="1">
      <c r="A2" s="1"/>
      <c r="B2" s="38" t="s">
        <v>139</v>
      </c>
      <c r="C2" s="39"/>
      <c r="D2" s="39"/>
    </row>
    <row r="3" spans="1:4" ht="26.25" customHeight="1">
      <c r="A3" s="1"/>
      <c r="B3" s="12"/>
      <c r="C3" s="12"/>
      <c r="D3" s="1"/>
    </row>
    <row r="4" spans="1:4" ht="24" customHeight="1">
      <c r="A4" s="1"/>
      <c r="B4" s="13"/>
      <c r="C4" s="13"/>
      <c r="D4" s="14" t="s">
        <v>2</v>
      </c>
    </row>
    <row r="5" spans="1:4" ht="30" customHeight="1">
      <c r="A5" s="15"/>
      <c r="B5" s="40" t="s">
        <v>5</v>
      </c>
      <c r="C5" s="41"/>
      <c r="D5" s="16" t="s">
        <v>6</v>
      </c>
    </row>
    <row r="6" spans="1:4" ht="26.25" customHeight="1">
      <c r="A6" s="15"/>
      <c r="B6" s="42" t="s">
        <v>53</v>
      </c>
      <c r="C6" s="43"/>
      <c r="D6" s="8">
        <v>5.4</v>
      </c>
    </row>
    <row r="7" spans="1:4" ht="30" customHeight="1">
      <c r="A7" s="15"/>
      <c r="B7" s="44" t="s">
        <v>140</v>
      </c>
      <c r="C7" s="45"/>
      <c r="D7" s="5">
        <v>0</v>
      </c>
    </row>
    <row r="8" spans="1:4" ht="30" customHeight="1">
      <c r="A8" s="15"/>
      <c r="B8" s="44" t="s">
        <v>141</v>
      </c>
      <c r="C8" s="45"/>
      <c r="D8" s="8">
        <v>5.4</v>
      </c>
    </row>
    <row r="9" spans="1:4" ht="30" customHeight="1">
      <c r="A9" s="15"/>
      <c r="B9" s="44" t="s">
        <v>142</v>
      </c>
      <c r="C9" s="45"/>
      <c r="D9" s="5">
        <v>0</v>
      </c>
    </row>
    <row r="10" spans="1:4" ht="30" customHeight="1">
      <c r="A10" s="15"/>
      <c r="B10" s="44" t="s">
        <v>143</v>
      </c>
      <c r="C10" s="45"/>
      <c r="D10" s="5">
        <v>5.4</v>
      </c>
    </row>
    <row r="11" spans="1:4" ht="30" customHeight="1">
      <c r="A11" s="15"/>
      <c r="B11" s="44" t="s">
        <v>144</v>
      </c>
      <c r="C11" s="45"/>
      <c r="D11" s="5">
        <v>0</v>
      </c>
    </row>
    <row r="12" spans="1:4" ht="30" customHeight="1">
      <c r="A12" s="1"/>
      <c r="B12" s="46" t="s">
        <v>145</v>
      </c>
      <c r="C12" s="47"/>
      <c r="D12" s="47"/>
    </row>
    <row r="13" spans="1:4" ht="80.25" customHeight="1">
      <c r="A13" s="1"/>
      <c r="B13" s="48" t="s">
        <v>146</v>
      </c>
      <c r="C13" s="49"/>
      <c r="D13" s="49"/>
    </row>
    <row r="14" spans="1:4" ht="80.25" customHeight="1">
      <c r="A14" s="1"/>
      <c r="B14" s="59" t="s">
        <v>289</v>
      </c>
      <c r="C14" s="49"/>
      <c r="D14" s="49"/>
    </row>
    <row r="15" spans="1:4" ht="30" customHeight="1">
      <c r="A15" s="1"/>
      <c r="B15" s="50"/>
      <c r="C15" s="51"/>
      <c r="D15" s="51"/>
    </row>
  </sheetData>
  <mergeCells count="12">
    <mergeCell ref="B12:D12"/>
    <mergeCell ref="B13:D13"/>
    <mergeCell ref="B14:D14"/>
    <mergeCell ref="B15:D15"/>
    <mergeCell ref="B8:C8"/>
    <mergeCell ref="B9:C9"/>
    <mergeCell ref="B10:C10"/>
    <mergeCell ref="B11:C11"/>
    <mergeCell ref="B2:D2"/>
    <mergeCell ref="B5:C5"/>
    <mergeCell ref="B6:C6"/>
    <mergeCell ref="B7:C7"/>
  </mergeCells>
  <printOptions verticalCentered="1"/>
  <pageMargins left="0.07844170839765553" right="0.07844170839765553" top="0.19610427099413885" bottom="0.19610427099413885" header="0" footer="0"/>
  <pageSetup errors="blank"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140625" defaultRowHeight="14.25" customHeight="1"/>
  <cols>
    <col min="1" max="3" width="8.421875" style="0" customWidth="1"/>
    <col min="4" max="4" width="55.57421875" style="0" customWidth="1"/>
    <col min="5" max="7" width="22.8515625" style="0" customWidth="1"/>
  </cols>
  <sheetData>
    <row r="1" spans="1:7" ht="13.5" customHeight="1">
      <c r="A1" s="1" t="s">
        <v>147</v>
      </c>
      <c r="B1" s="1"/>
      <c r="C1" s="1"/>
      <c r="D1" s="1"/>
      <c r="E1" s="1"/>
      <c r="F1" s="1"/>
      <c r="G1" s="1"/>
    </row>
    <row r="2" spans="1:7" ht="30" customHeight="1">
      <c r="A2" s="34" t="s">
        <v>148</v>
      </c>
      <c r="B2" s="35"/>
      <c r="C2" s="35"/>
      <c r="D2" s="35"/>
      <c r="E2" s="35"/>
      <c r="F2" s="35"/>
      <c r="G2" s="35"/>
    </row>
    <row r="3" spans="1:7" ht="13.5" customHeight="1">
      <c r="A3" s="2"/>
      <c r="B3" s="2"/>
      <c r="C3" s="2"/>
      <c r="D3" s="2"/>
      <c r="E3" s="2"/>
      <c r="F3" s="2"/>
      <c r="G3" s="2" t="s">
        <v>2</v>
      </c>
    </row>
    <row r="4" spans="1:7" ht="18" customHeight="1">
      <c r="A4" s="36" t="s">
        <v>50</v>
      </c>
      <c r="B4" s="37"/>
      <c r="C4" s="37"/>
      <c r="D4" s="37"/>
      <c r="E4" s="36" t="s">
        <v>6</v>
      </c>
      <c r="F4" s="37"/>
      <c r="G4" s="37"/>
    </row>
    <row r="5" spans="1:7" ht="18" customHeight="1">
      <c r="A5" s="36" t="s">
        <v>51</v>
      </c>
      <c r="B5" s="37"/>
      <c r="C5" s="37"/>
      <c r="D5" s="36" t="s">
        <v>52</v>
      </c>
      <c r="E5" s="36" t="s">
        <v>53</v>
      </c>
      <c r="F5" s="36" t="s">
        <v>54</v>
      </c>
      <c r="G5" s="36" t="s">
        <v>55</v>
      </c>
    </row>
    <row r="6" spans="1:7" ht="18" customHeight="1">
      <c r="A6" s="3" t="s">
        <v>56</v>
      </c>
      <c r="B6" s="3" t="s">
        <v>57</v>
      </c>
      <c r="C6" s="3" t="s">
        <v>58</v>
      </c>
      <c r="D6" s="37"/>
      <c r="E6" s="37"/>
      <c r="F6" s="37"/>
      <c r="G6" s="37"/>
    </row>
    <row r="7" spans="1:7" ht="30" customHeight="1">
      <c r="A7" s="10"/>
      <c r="B7" s="10"/>
      <c r="C7" s="10"/>
      <c r="D7" s="11" t="s">
        <v>53</v>
      </c>
      <c r="E7" s="5">
        <v>0</v>
      </c>
      <c r="F7" s="5">
        <v>0</v>
      </c>
      <c r="G7" s="5">
        <v>0</v>
      </c>
    </row>
  </sheetData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verticalCentered="1"/>
  <pageMargins left="0.07844170839765553" right="0.07844170839765553" top="0.19610427099413885" bottom="0.19610427099413885" header="0" footer="0"/>
  <pageSetup errors="blank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 topLeftCell="A1">
      <selection activeCell="G1" sqref="G1:H16384"/>
    </sheetView>
  </sheetViews>
  <sheetFormatPr defaultColWidth="9.140625" defaultRowHeight="14.25" customHeight="1"/>
  <cols>
    <col min="1" max="1" width="24.421875" style="0" customWidth="1"/>
    <col min="2" max="2" width="10.57421875" style="0" customWidth="1"/>
    <col min="3" max="3" width="14.8515625" style="0" customWidth="1"/>
    <col min="5" max="5" width="10.7109375" style="0" customWidth="1"/>
    <col min="6" max="6" width="14.8515625" style="0" customWidth="1"/>
    <col min="7" max="8" width="12.28125" style="0" customWidth="1"/>
    <col min="9" max="18" width="9.28125" style="0" customWidth="1"/>
  </cols>
  <sheetData>
    <row r="1" spans="1:18" ht="13.5" customHeight="1">
      <c r="A1" s="1" t="s">
        <v>149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>
      <c r="A2" s="52" t="s">
        <v>150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3.5" customHeight="1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24" customHeight="1">
      <c r="A4" s="56" t="s">
        <v>151</v>
      </c>
      <c r="B4" s="56" t="s">
        <v>152</v>
      </c>
      <c r="C4" s="56" t="s">
        <v>153</v>
      </c>
      <c r="D4" s="56" t="s">
        <v>154</v>
      </c>
      <c r="E4" s="56" t="s">
        <v>155</v>
      </c>
      <c r="F4" s="56" t="s">
        <v>156</v>
      </c>
      <c r="G4" s="56" t="s">
        <v>157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24" customHeight="1">
      <c r="A5" s="57"/>
      <c r="B5" s="57"/>
      <c r="C5" s="57"/>
      <c r="D5" s="57"/>
      <c r="E5" s="57"/>
      <c r="F5" s="58"/>
      <c r="G5" s="56" t="s">
        <v>158</v>
      </c>
      <c r="H5" s="58"/>
      <c r="I5" s="58"/>
      <c r="J5" s="56" t="s">
        <v>159</v>
      </c>
      <c r="K5" s="56" t="s">
        <v>160</v>
      </c>
      <c r="L5" s="56" t="s">
        <v>161</v>
      </c>
      <c r="M5" s="56" t="s">
        <v>162</v>
      </c>
      <c r="N5" s="56" t="s">
        <v>163</v>
      </c>
      <c r="O5" s="58"/>
      <c r="P5" s="58"/>
      <c r="Q5" s="56" t="s">
        <v>164</v>
      </c>
      <c r="R5" s="56" t="s">
        <v>165</v>
      </c>
    </row>
    <row r="6" spans="1:18" ht="24" customHeight="1">
      <c r="A6" s="57"/>
      <c r="B6" s="57"/>
      <c r="C6" s="57"/>
      <c r="D6" s="57"/>
      <c r="E6" s="57"/>
      <c r="F6" s="58"/>
      <c r="G6" s="19" t="s">
        <v>166</v>
      </c>
      <c r="H6" s="19" t="s">
        <v>167</v>
      </c>
      <c r="I6" s="19" t="s">
        <v>168</v>
      </c>
      <c r="J6" s="58"/>
      <c r="K6" s="58"/>
      <c r="L6" s="58"/>
      <c r="M6" s="58"/>
      <c r="N6" s="19" t="s">
        <v>166</v>
      </c>
      <c r="O6" s="19" t="s">
        <v>169</v>
      </c>
      <c r="P6" s="19" t="s">
        <v>170</v>
      </c>
      <c r="Q6" s="58"/>
      <c r="R6" s="58"/>
    </row>
    <row r="7" spans="1:18" ht="30" customHeight="1">
      <c r="A7" s="20" t="s">
        <v>53</v>
      </c>
      <c r="B7" s="18"/>
      <c r="C7" s="18"/>
      <c r="D7" s="18"/>
      <c r="E7" s="18"/>
      <c r="F7" s="5">
        <v>2406.41</v>
      </c>
      <c r="G7" s="5">
        <v>2406.41</v>
      </c>
      <c r="H7" s="5">
        <v>2406.41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21"/>
      <c r="R7" s="5">
        <v>0</v>
      </c>
    </row>
    <row r="8" spans="1:18" ht="27" customHeight="1">
      <c r="A8" s="20" t="s">
        <v>66</v>
      </c>
      <c r="B8" s="18"/>
      <c r="C8" s="18"/>
      <c r="D8" s="18"/>
      <c r="E8" s="18"/>
      <c r="F8" s="5">
        <v>1769.96</v>
      </c>
      <c r="G8" s="5">
        <v>1769.96</v>
      </c>
      <c r="H8" s="5">
        <v>1769.96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21"/>
      <c r="R8" s="5">
        <v>0</v>
      </c>
    </row>
    <row r="9" spans="1:18" ht="27" customHeight="1">
      <c r="A9" s="20" t="s">
        <v>195</v>
      </c>
      <c r="B9" s="18"/>
      <c r="C9" s="18"/>
      <c r="D9" s="18"/>
      <c r="E9" s="18"/>
      <c r="F9" s="5">
        <v>411.84</v>
      </c>
      <c r="G9" s="5">
        <v>411.84</v>
      </c>
      <c r="H9" s="5">
        <v>411.84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21"/>
      <c r="R9" s="5">
        <v>0</v>
      </c>
    </row>
    <row r="10" spans="1:18" ht="27" customHeight="1">
      <c r="A10" s="22"/>
      <c r="B10" s="17" t="s">
        <v>196</v>
      </c>
      <c r="C10" s="17" t="s">
        <v>197</v>
      </c>
      <c r="D10" s="17" t="s">
        <v>174</v>
      </c>
      <c r="E10" s="17" t="s">
        <v>175</v>
      </c>
      <c r="F10" s="5">
        <v>228.48</v>
      </c>
      <c r="G10" s="5">
        <v>228.48</v>
      </c>
      <c r="H10" s="5">
        <v>228.48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21"/>
      <c r="R10" s="5">
        <v>0</v>
      </c>
    </row>
    <row r="11" spans="1:18" ht="27" customHeight="1">
      <c r="A11" s="22"/>
      <c r="B11" s="17" t="s">
        <v>196</v>
      </c>
      <c r="C11" s="17" t="s">
        <v>197</v>
      </c>
      <c r="D11" s="17" t="s">
        <v>176</v>
      </c>
      <c r="E11" s="17" t="s">
        <v>177</v>
      </c>
      <c r="F11" s="5">
        <v>183.36</v>
      </c>
      <c r="G11" s="5">
        <v>183.36</v>
      </c>
      <c r="H11" s="5">
        <v>183.36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21"/>
      <c r="R11" s="5">
        <v>0</v>
      </c>
    </row>
    <row r="12" spans="1:18" ht="27" customHeight="1">
      <c r="A12" s="20" t="s">
        <v>198</v>
      </c>
      <c r="B12" s="18"/>
      <c r="C12" s="18"/>
      <c r="D12" s="18"/>
      <c r="E12" s="18"/>
      <c r="F12" s="5">
        <v>20.24</v>
      </c>
      <c r="G12" s="5">
        <v>20.24</v>
      </c>
      <c r="H12" s="5">
        <v>20.24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21"/>
      <c r="R12" s="5">
        <v>0</v>
      </c>
    </row>
    <row r="13" spans="1:18" ht="27" customHeight="1">
      <c r="A13" s="22"/>
      <c r="B13" s="17" t="s">
        <v>196</v>
      </c>
      <c r="C13" s="17" t="s">
        <v>197</v>
      </c>
      <c r="D13" s="17" t="s">
        <v>174</v>
      </c>
      <c r="E13" s="17" t="s">
        <v>175</v>
      </c>
      <c r="F13" s="5">
        <v>20.24</v>
      </c>
      <c r="G13" s="5">
        <v>20.24</v>
      </c>
      <c r="H13" s="5">
        <v>20.24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21"/>
      <c r="R13" s="5">
        <v>0</v>
      </c>
    </row>
    <row r="14" spans="1:18" ht="27" customHeight="1">
      <c r="A14" s="20" t="s">
        <v>199</v>
      </c>
      <c r="B14" s="18"/>
      <c r="C14" s="18"/>
      <c r="D14" s="18"/>
      <c r="E14" s="18"/>
      <c r="F14" s="5">
        <v>21.56</v>
      </c>
      <c r="G14" s="5">
        <v>21.56</v>
      </c>
      <c r="H14" s="5">
        <v>21.56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21"/>
      <c r="R14" s="5">
        <v>0</v>
      </c>
    </row>
    <row r="15" spans="1:18" ht="27" customHeight="1">
      <c r="A15" s="22"/>
      <c r="B15" s="17" t="s">
        <v>200</v>
      </c>
      <c r="C15" s="17" t="s">
        <v>201</v>
      </c>
      <c r="D15" s="17" t="s">
        <v>184</v>
      </c>
      <c r="E15" s="17" t="s">
        <v>185</v>
      </c>
      <c r="F15" s="5">
        <v>21.56</v>
      </c>
      <c r="G15" s="5">
        <v>21.56</v>
      </c>
      <c r="H15" s="5">
        <v>21.56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21"/>
      <c r="R15" s="5">
        <v>0</v>
      </c>
    </row>
    <row r="16" spans="1:18" ht="27" customHeight="1">
      <c r="A16" s="20" t="s">
        <v>179</v>
      </c>
      <c r="B16" s="18"/>
      <c r="C16" s="18"/>
      <c r="D16" s="18"/>
      <c r="E16" s="18"/>
      <c r="F16" s="5">
        <v>34.32</v>
      </c>
      <c r="G16" s="5">
        <v>34.32</v>
      </c>
      <c r="H16" s="5">
        <v>34.32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21"/>
      <c r="R16" s="5">
        <v>0</v>
      </c>
    </row>
    <row r="17" spans="1:18" ht="27" customHeight="1">
      <c r="A17" s="22"/>
      <c r="B17" s="17" t="s">
        <v>196</v>
      </c>
      <c r="C17" s="17" t="s">
        <v>197</v>
      </c>
      <c r="D17" s="17" t="s">
        <v>180</v>
      </c>
      <c r="E17" s="17" t="s">
        <v>181</v>
      </c>
      <c r="F17" s="5">
        <v>34.32</v>
      </c>
      <c r="G17" s="5">
        <v>34.32</v>
      </c>
      <c r="H17" s="5">
        <v>34.32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21"/>
      <c r="R17" s="5">
        <v>0</v>
      </c>
    </row>
    <row r="18" spans="1:18" ht="27" customHeight="1">
      <c r="A18" s="20" t="s">
        <v>182</v>
      </c>
      <c r="B18" s="18"/>
      <c r="C18" s="18"/>
      <c r="D18" s="18"/>
      <c r="E18" s="18"/>
      <c r="F18" s="5">
        <v>1.83</v>
      </c>
      <c r="G18" s="5">
        <v>1.83</v>
      </c>
      <c r="H18" s="5">
        <v>1.83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21"/>
      <c r="R18" s="5">
        <v>0</v>
      </c>
    </row>
    <row r="19" spans="1:18" ht="27" customHeight="1">
      <c r="A19" s="22"/>
      <c r="B19" s="17" t="s">
        <v>196</v>
      </c>
      <c r="C19" s="17" t="s">
        <v>197</v>
      </c>
      <c r="D19" s="17" t="s">
        <v>180</v>
      </c>
      <c r="E19" s="17" t="s">
        <v>181</v>
      </c>
      <c r="F19" s="5">
        <v>1.83</v>
      </c>
      <c r="G19" s="5">
        <v>1.83</v>
      </c>
      <c r="H19" s="5">
        <v>1.83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21"/>
      <c r="R19" s="5">
        <v>0</v>
      </c>
    </row>
    <row r="20" spans="1:18" ht="27" customHeight="1">
      <c r="A20" s="20" t="s">
        <v>202</v>
      </c>
      <c r="B20" s="18"/>
      <c r="C20" s="18"/>
      <c r="D20" s="18"/>
      <c r="E20" s="18"/>
      <c r="F20" s="5">
        <v>294.84</v>
      </c>
      <c r="G20" s="5">
        <v>294.84</v>
      </c>
      <c r="H20" s="5">
        <v>294.84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1"/>
      <c r="R20" s="5">
        <v>0</v>
      </c>
    </row>
    <row r="21" spans="1:18" ht="27" customHeight="1">
      <c r="A21" s="22"/>
      <c r="B21" s="17" t="s">
        <v>200</v>
      </c>
      <c r="C21" s="17" t="s">
        <v>201</v>
      </c>
      <c r="D21" s="17" t="s">
        <v>184</v>
      </c>
      <c r="E21" s="17" t="s">
        <v>185</v>
      </c>
      <c r="F21" s="5">
        <v>294.84</v>
      </c>
      <c r="G21" s="5">
        <v>294.84</v>
      </c>
      <c r="H21" s="5">
        <v>294.84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1"/>
      <c r="R21" s="5">
        <v>0</v>
      </c>
    </row>
    <row r="22" spans="1:18" ht="27" customHeight="1">
      <c r="A22" s="20" t="s">
        <v>183</v>
      </c>
      <c r="B22" s="18"/>
      <c r="C22" s="18"/>
      <c r="D22" s="18"/>
      <c r="E22" s="18"/>
      <c r="F22" s="5">
        <v>702.24</v>
      </c>
      <c r="G22" s="5">
        <v>702.24</v>
      </c>
      <c r="H22" s="5">
        <v>702.24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21"/>
      <c r="R22" s="5">
        <v>0</v>
      </c>
    </row>
    <row r="23" spans="1:18" ht="27" customHeight="1">
      <c r="A23" s="22"/>
      <c r="B23" s="17" t="s">
        <v>203</v>
      </c>
      <c r="C23" s="17" t="s">
        <v>204</v>
      </c>
      <c r="D23" s="17" t="s">
        <v>184</v>
      </c>
      <c r="E23" s="17" t="s">
        <v>185</v>
      </c>
      <c r="F23" s="5">
        <v>702.24</v>
      </c>
      <c r="G23" s="5">
        <v>702.24</v>
      </c>
      <c r="H23" s="5">
        <v>702.24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21"/>
      <c r="R23" s="5">
        <v>0</v>
      </c>
    </row>
    <row r="24" spans="1:18" ht="27" customHeight="1">
      <c r="A24" s="20" t="s">
        <v>205</v>
      </c>
      <c r="B24" s="18"/>
      <c r="C24" s="18"/>
      <c r="D24" s="18"/>
      <c r="E24" s="18"/>
      <c r="F24" s="5">
        <v>73.8</v>
      </c>
      <c r="G24" s="5">
        <v>73.8</v>
      </c>
      <c r="H24" s="5">
        <v>73.8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21"/>
      <c r="R24" s="5">
        <v>0</v>
      </c>
    </row>
    <row r="25" spans="1:18" ht="27" customHeight="1">
      <c r="A25" s="22"/>
      <c r="B25" s="17" t="s">
        <v>200</v>
      </c>
      <c r="C25" s="17" t="s">
        <v>201</v>
      </c>
      <c r="D25" s="17" t="s">
        <v>206</v>
      </c>
      <c r="E25" s="17" t="s">
        <v>207</v>
      </c>
      <c r="F25" s="5">
        <v>73.8</v>
      </c>
      <c r="G25" s="5">
        <v>73.8</v>
      </c>
      <c r="H25" s="5">
        <v>73.8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21"/>
      <c r="R25" s="5">
        <v>0</v>
      </c>
    </row>
    <row r="26" spans="1:18" ht="27" customHeight="1">
      <c r="A26" s="20" t="s">
        <v>186</v>
      </c>
      <c r="B26" s="18"/>
      <c r="C26" s="18"/>
      <c r="D26" s="18"/>
      <c r="E26" s="18"/>
      <c r="F26" s="5">
        <v>12.19</v>
      </c>
      <c r="G26" s="5">
        <v>12.19</v>
      </c>
      <c r="H26" s="5">
        <v>12.19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21"/>
      <c r="R26" s="5">
        <v>0</v>
      </c>
    </row>
    <row r="27" spans="1:18" ht="27" customHeight="1">
      <c r="A27" s="22"/>
      <c r="B27" s="17" t="s">
        <v>196</v>
      </c>
      <c r="C27" s="17" t="s">
        <v>197</v>
      </c>
      <c r="D27" s="17" t="s">
        <v>187</v>
      </c>
      <c r="E27" s="17" t="s">
        <v>188</v>
      </c>
      <c r="F27" s="5">
        <v>12.19</v>
      </c>
      <c r="G27" s="5">
        <v>12.19</v>
      </c>
      <c r="H27" s="5">
        <v>12.19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21"/>
      <c r="R27" s="5">
        <v>0</v>
      </c>
    </row>
    <row r="28" spans="1:18" ht="27" customHeight="1">
      <c r="A28" s="20" t="s">
        <v>112</v>
      </c>
      <c r="B28" s="18"/>
      <c r="C28" s="18"/>
      <c r="D28" s="18"/>
      <c r="E28" s="18"/>
      <c r="F28" s="5">
        <v>54.77</v>
      </c>
      <c r="G28" s="5">
        <v>54.77</v>
      </c>
      <c r="H28" s="5">
        <v>54.77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21"/>
      <c r="R28" s="5">
        <v>0</v>
      </c>
    </row>
    <row r="29" spans="1:18" ht="27" customHeight="1">
      <c r="A29" s="22"/>
      <c r="B29" s="17" t="s">
        <v>208</v>
      </c>
      <c r="C29" s="17" t="s">
        <v>190</v>
      </c>
      <c r="D29" s="17" t="s">
        <v>189</v>
      </c>
      <c r="E29" s="17" t="s">
        <v>190</v>
      </c>
      <c r="F29" s="5">
        <v>54.77</v>
      </c>
      <c r="G29" s="5">
        <v>54.77</v>
      </c>
      <c r="H29" s="5">
        <v>54.77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21"/>
      <c r="R29" s="5">
        <v>0</v>
      </c>
    </row>
    <row r="30" spans="1:18" ht="27" customHeight="1">
      <c r="A30" s="20" t="s">
        <v>191</v>
      </c>
      <c r="B30" s="18"/>
      <c r="C30" s="18"/>
      <c r="D30" s="18"/>
      <c r="E30" s="18"/>
      <c r="F30" s="5">
        <v>0.15</v>
      </c>
      <c r="G30" s="5">
        <v>0.15</v>
      </c>
      <c r="H30" s="5">
        <v>0.15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21"/>
      <c r="R30" s="5">
        <v>0</v>
      </c>
    </row>
    <row r="31" spans="1:18" ht="27" customHeight="1">
      <c r="A31" s="22"/>
      <c r="B31" s="17" t="s">
        <v>196</v>
      </c>
      <c r="C31" s="17" t="s">
        <v>197</v>
      </c>
      <c r="D31" s="17" t="s">
        <v>187</v>
      </c>
      <c r="E31" s="17" t="s">
        <v>188</v>
      </c>
      <c r="F31" s="5">
        <v>0.15</v>
      </c>
      <c r="G31" s="5">
        <v>0.15</v>
      </c>
      <c r="H31" s="5">
        <v>0.15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21"/>
      <c r="R31" s="5">
        <v>0</v>
      </c>
    </row>
    <row r="32" spans="1:18" ht="27" customHeight="1">
      <c r="A32" s="20" t="s">
        <v>192</v>
      </c>
      <c r="B32" s="18"/>
      <c r="C32" s="18"/>
      <c r="D32" s="18"/>
      <c r="E32" s="18"/>
      <c r="F32" s="5">
        <v>63.98</v>
      </c>
      <c r="G32" s="5">
        <v>63.98</v>
      </c>
      <c r="H32" s="5">
        <v>63.98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21"/>
      <c r="R32" s="5">
        <v>0</v>
      </c>
    </row>
    <row r="33" spans="1:18" ht="27" customHeight="1">
      <c r="A33" s="22"/>
      <c r="B33" s="17" t="s">
        <v>209</v>
      </c>
      <c r="C33" s="17" t="s">
        <v>210</v>
      </c>
      <c r="D33" s="17" t="s">
        <v>193</v>
      </c>
      <c r="E33" s="17" t="s">
        <v>194</v>
      </c>
      <c r="F33" s="5">
        <v>63.98</v>
      </c>
      <c r="G33" s="5">
        <v>63.98</v>
      </c>
      <c r="H33" s="5">
        <v>63.98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21"/>
      <c r="R33" s="5">
        <v>0</v>
      </c>
    </row>
    <row r="34" spans="1:18" ht="27" customHeight="1">
      <c r="A34" s="20" t="s">
        <v>211</v>
      </c>
      <c r="B34" s="18"/>
      <c r="C34" s="18"/>
      <c r="D34" s="18"/>
      <c r="E34" s="18"/>
      <c r="F34" s="5">
        <v>10.85</v>
      </c>
      <c r="G34" s="5">
        <v>10.85</v>
      </c>
      <c r="H34" s="5">
        <v>10.85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21"/>
      <c r="R34" s="5">
        <v>0</v>
      </c>
    </row>
    <row r="35" spans="1:18" ht="27" customHeight="1">
      <c r="A35" s="22"/>
      <c r="B35" s="17" t="s">
        <v>209</v>
      </c>
      <c r="C35" s="17" t="s">
        <v>210</v>
      </c>
      <c r="D35" s="17" t="s">
        <v>193</v>
      </c>
      <c r="E35" s="17" t="s">
        <v>194</v>
      </c>
      <c r="F35" s="5">
        <v>10.85</v>
      </c>
      <c r="G35" s="5">
        <v>10.85</v>
      </c>
      <c r="H35" s="5">
        <v>10.85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21"/>
      <c r="R35" s="5">
        <v>0</v>
      </c>
    </row>
    <row r="36" spans="1:18" ht="27" customHeight="1">
      <c r="A36" s="20" t="s">
        <v>212</v>
      </c>
      <c r="B36" s="18"/>
      <c r="C36" s="18"/>
      <c r="D36" s="18"/>
      <c r="E36" s="18"/>
      <c r="F36" s="5">
        <v>32.19</v>
      </c>
      <c r="G36" s="5">
        <v>32.19</v>
      </c>
      <c r="H36" s="5">
        <v>32.19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21"/>
      <c r="R36" s="5">
        <v>0</v>
      </c>
    </row>
    <row r="37" spans="1:18" ht="27" customHeight="1">
      <c r="A37" s="22"/>
      <c r="B37" s="17" t="s">
        <v>196</v>
      </c>
      <c r="C37" s="17" t="s">
        <v>197</v>
      </c>
      <c r="D37" s="17" t="s">
        <v>213</v>
      </c>
      <c r="E37" s="17" t="s">
        <v>214</v>
      </c>
      <c r="F37" s="5">
        <v>3.22</v>
      </c>
      <c r="G37" s="5">
        <v>3.22</v>
      </c>
      <c r="H37" s="5">
        <v>3.22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21"/>
      <c r="R37" s="5">
        <v>0</v>
      </c>
    </row>
    <row r="38" spans="1:18" ht="27" customHeight="1">
      <c r="A38" s="22"/>
      <c r="B38" s="17" t="s">
        <v>196</v>
      </c>
      <c r="C38" s="17" t="s">
        <v>197</v>
      </c>
      <c r="D38" s="17" t="s">
        <v>215</v>
      </c>
      <c r="E38" s="17" t="s">
        <v>216</v>
      </c>
      <c r="F38" s="5">
        <v>2</v>
      </c>
      <c r="G38" s="5">
        <v>2</v>
      </c>
      <c r="H38" s="5">
        <v>2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21"/>
      <c r="R38" s="5">
        <v>0</v>
      </c>
    </row>
    <row r="39" spans="1:18" ht="27" customHeight="1">
      <c r="A39" s="22"/>
      <c r="B39" s="17" t="s">
        <v>196</v>
      </c>
      <c r="C39" s="17" t="s">
        <v>197</v>
      </c>
      <c r="D39" s="17" t="s">
        <v>217</v>
      </c>
      <c r="E39" s="17" t="s">
        <v>218</v>
      </c>
      <c r="F39" s="5">
        <v>9</v>
      </c>
      <c r="G39" s="5">
        <v>9</v>
      </c>
      <c r="H39" s="5">
        <v>9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21"/>
      <c r="R39" s="5">
        <v>0</v>
      </c>
    </row>
    <row r="40" spans="1:18" ht="27" customHeight="1">
      <c r="A40" s="22"/>
      <c r="B40" s="17" t="s">
        <v>196</v>
      </c>
      <c r="C40" s="17" t="s">
        <v>197</v>
      </c>
      <c r="D40" s="17" t="s">
        <v>219</v>
      </c>
      <c r="E40" s="17" t="s">
        <v>220</v>
      </c>
      <c r="F40" s="5">
        <v>4</v>
      </c>
      <c r="G40" s="5">
        <v>4</v>
      </c>
      <c r="H40" s="5">
        <v>4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21"/>
      <c r="R40" s="5">
        <v>0</v>
      </c>
    </row>
    <row r="41" spans="1:18" ht="27" customHeight="1">
      <c r="A41" s="22"/>
      <c r="B41" s="17" t="s">
        <v>196</v>
      </c>
      <c r="C41" s="17" t="s">
        <v>197</v>
      </c>
      <c r="D41" s="17" t="s">
        <v>221</v>
      </c>
      <c r="E41" s="17" t="s">
        <v>222</v>
      </c>
      <c r="F41" s="5">
        <v>4</v>
      </c>
      <c r="G41" s="5">
        <v>4</v>
      </c>
      <c r="H41" s="5">
        <v>4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21"/>
      <c r="R41" s="5">
        <v>0</v>
      </c>
    </row>
    <row r="42" spans="1:18" ht="27" customHeight="1">
      <c r="A42" s="22"/>
      <c r="B42" s="17" t="s">
        <v>196</v>
      </c>
      <c r="C42" s="17" t="s">
        <v>197</v>
      </c>
      <c r="D42" s="17" t="s">
        <v>223</v>
      </c>
      <c r="E42" s="17" t="s">
        <v>224</v>
      </c>
      <c r="F42" s="5">
        <v>3</v>
      </c>
      <c r="G42" s="5">
        <v>3</v>
      </c>
      <c r="H42" s="5">
        <v>3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21"/>
      <c r="R42" s="5">
        <v>0</v>
      </c>
    </row>
    <row r="43" spans="1:18" ht="27" customHeight="1">
      <c r="A43" s="22"/>
      <c r="B43" s="17" t="s">
        <v>196</v>
      </c>
      <c r="C43" s="17" t="s">
        <v>197</v>
      </c>
      <c r="D43" s="17" t="s">
        <v>225</v>
      </c>
      <c r="E43" s="17" t="s">
        <v>226</v>
      </c>
      <c r="F43" s="5">
        <v>4.57</v>
      </c>
      <c r="G43" s="5">
        <v>4.57</v>
      </c>
      <c r="H43" s="5">
        <v>4.57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21"/>
      <c r="R43" s="5">
        <v>0</v>
      </c>
    </row>
    <row r="44" spans="1:18" ht="27" customHeight="1">
      <c r="A44" s="22"/>
      <c r="B44" s="17" t="s">
        <v>196</v>
      </c>
      <c r="C44" s="17" t="s">
        <v>197</v>
      </c>
      <c r="D44" s="17" t="s">
        <v>227</v>
      </c>
      <c r="E44" s="17" t="s">
        <v>228</v>
      </c>
      <c r="F44" s="5">
        <v>2.4</v>
      </c>
      <c r="G44" s="5">
        <v>2.4</v>
      </c>
      <c r="H44" s="5">
        <v>2.4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21"/>
      <c r="R44" s="5">
        <v>0</v>
      </c>
    </row>
    <row r="45" spans="1:18" ht="27" customHeight="1">
      <c r="A45" s="20" t="s">
        <v>229</v>
      </c>
      <c r="B45" s="18"/>
      <c r="C45" s="18"/>
      <c r="D45" s="18"/>
      <c r="E45" s="18"/>
      <c r="F45" s="5">
        <v>3</v>
      </c>
      <c r="G45" s="5">
        <v>3</v>
      </c>
      <c r="H45" s="5">
        <v>3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21"/>
      <c r="R45" s="5">
        <v>0</v>
      </c>
    </row>
    <row r="46" spans="1:18" ht="27" customHeight="1">
      <c r="A46" s="22"/>
      <c r="B46" s="17" t="s">
        <v>196</v>
      </c>
      <c r="C46" s="17" t="s">
        <v>197</v>
      </c>
      <c r="D46" s="17" t="s">
        <v>227</v>
      </c>
      <c r="E46" s="17" t="s">
        <v>228</v>
      </c>
      <c r="F46" s="5">
        <v>3</v>
      </c>
      <c r="G46" s="5">
        <v>3</v>
      </c>
      <c r="H46" s="5">
        <v>3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21"/>
      <c r="R46" s="5">
        <v>0</v>
      </c>
    </row>
    <row r="47" spans="1:18" ht="27" customHeight="1">
      <c r="A47" s="20" t="s">
        <v>230</v>
      </c>
      <c r="B47" s="18"/>
      <c r="C47" s="18"/>
      <c r="D47" s="18"/>
      <c r="E47" s="18"/>
      <c r="F47" s="5">
        <v>32.16</v>
      </c>
      <c r="G47" s="5">
        <v>32.16</v>
      </c>
      <c r="H47" s="5">
        <v>32.16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21"/>
      <c r="R47" s="5">
        <v>0</v>
      </c>
    </row>
    <row r="48" spans="1:18" ht="27" customHeight="1">
      <c r="A48" s="22"/>
      <c r="B48" s="17" t="s">
        <v>196</v>
      </c>
      <c r="C48" s="17" t="s">
        <v>197</v>
      </c>
      <c r="D48" s="17" t="s">
        <v>231</v>
      </c>
      <c r="E48" s="17" t="s">
        <v>232</v>
      </c>
      <c r="F48" s="5">
        <v>32.16</v>
      </c>
      <c r="G48" s="5">
        <v>32.16</v>
      </c>
      <c r="H48" s="5">
        <v>32.16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21"/>
      <c r="R48" s="5">
        <v>0</v>
      </c>
    </row>
    <row r="49" spans="1:18" ht="27" customHeight="1">
      <c r="A49" s="20" t="s">
        <v>88</v>
      </c>
      <c r="B49" s="18"/>
      <c r="C49" s="18"/>
      <c r="D49" s="18"/>
      <c r="E49" s="18"/>
      <c r="F49" s="5">
        <v>223.83</v>
      </c>
      <c r="G49" s="5">
        <v>223.83</v>
      </c>
      <c r="H49" s="5">
        <v>223.83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21"/>
      <c r="R49" s="5">
        <v>0</v>
      </c>
    </row>
    <row r="50" spans="1:18" ht="27" customHeight="1">
      <c r="A50" s="20" t="s">
        <v>171</v>
      </c>
      <c r="B50" s="18"/>
      <c r="C50" s="18"/>
      <c r="D50" s="18"/>
      <c r="E50" s="18"/>
      <c r="F50" s="5">
        <v>162.72</v>
      </c>
      <c r="G50" s="5">
        <v>162.72</v>
      </c>
      <c r="H50" s="5">
        <v>162.72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21"/>
      <c r="R50" s="5">
        <v>0</v>
      </c>
    </row>
    <row r="51" spans="1:18" ht="27" customHeight="1">
      <c r="A51" s="22"/>
      <c r="B51" s="17" t="s">
        <v>233</v>
      </c>
      <c r="C51" s="17" t="s">
        <v>234</v>
      </c>
      <c r="D51" s="17" t="s">
        <v>174</v>
      </c>
      <c r="E51" s="17" t="s">
        <v>175</v>
      </c>
      <c r="F51" s="5">
        <v>114.96</v>
      </c>
      <c r="G51" s="5">
        <v>114.96</v>
      </c>
      <c r="H51" s="5">
        <v>114.96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21"/>
      <c r="R51" s="5">
        <v>0</v>
      </c>
    </row>
    <row r="52" spans="1:18" ht="27" customHeight="1">
      <c r="A52" s="22"/>
      <c r="B52" s="17" t="s">
        <v>233</v>
      </c>
      <c r="C52" s="17" t="s">
        <v>234</v>
      </c>
      <c r="D52" s="17" t="s">
        <v>176</v>
      </c>
      <c r="E52" s="17" t="s">
        <v>177</v>
      </c>
      <c r="F52" s="5">
        <v>47.76</v>
      </c>
      <c r="G52" s="5">
        <v>47.76</v>
      </c>
      <c r="H52" s="5">
        <v>47.76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21"/>
      <c r="R52" s="5">
        <v>0</v>
      </c>
    </row>
    <row r="53" spans="1:18" ht="27" customHeight="1">
      <c r="A53" s="20" t="s">
        <v>179</v>
      </c>
      <c r="B53" s="18"/>
      <c r="C53" s="18"/>
      <c r="D53" s="18"/>
      <c r="E53" s="18"/>
      <c r="F53" s="5">
        <v>13.56</v>
      </c>
      <c r="G53" s="5">
        <v>13.56</v>
      </c>
      <c r="H53" s="5">
        <v>13.56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21"/>
      <c r="R53" s="5">
        <v>0</v>
      </c>
    </row>
    <row r="54" spans="1:18" ht="27" customHeight="1">
      <c r="A54" s="22"/>
      <c r="B54" s="17" t="s">
        <v>233</v>
      </c>
      <c r="C54" s="17" t="s">
        <v>234</v>
      </c>
      <c r="D54" s="17" t="s">
        <v>180</v>
      </c>
      <c r="E54" s="17" t="s">
        <v>181</v>
      </c>
      <c r="F54" s="5">
        <v>13.56</v>
      </c>
      <c r="G54" s="5">
        <v>13.56</v>
      </c>
      <c r="H54" s="5">
        <v>13.56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21"/>
      <c r="R54" s="5">
        <v>0</v>
      </c>
    </row>
    <row r="55" spans="1:18" ht="27" customHeight="1">
      <c r="A55" s="20" t="s">
        <v>182</v>
      </c>
      <c r="B55" s="18"/>
      <c r="C55" s="18"/>
      <c r="D55" s="18"/>
      <c r="E55" s="18"/>
      <c r="F55" s="5">
        <v>0.99</v>
      </c>
      <c r="G55" s="5">
        <v>0.99</v>
      </c>
      <c r="H55" s="5">
        <v>0.99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21"/>
      <c r="R55" s="5">
        <v>0</v>
      </c>
    </row>
    <row r="56" spans="1:18" ht="27" customHeight="1">
      <c r="A56" s="22"/>
      <c r="B56" s="17" t="s">
        <v>233</v>
      </c>
      <c r="C56" s="17" t="s">
        <v>234</v>
      </c>
      <c r="D56" s="17" t="s">
        <v>180</v>
      </c>
      <c r="E56" s="17" t="s">
        <v>181</v>
      </c>
      <c r="F56" s="5">
        <v>0.99</v>
      </c>
      <c r="G56" s="5">
        <v>0.99</v>
      </c>
      <c r="H56" s="5">
        <v>0.99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21"/>
      <c r="R56" s="5">
        <v>0</v>
      </c>
    </row>
    <row r="57" spans="1:18" ht="27" customHeight="1">
      <c r="A57" s="20" t="s">
        <v>186</v>
      </c>
      <c r="B57" s="18"/>
      <c r="C57" s="18"/>
      <c r="D57" s="18"/>
      <c r="E57" s="18"/>
      <c r="F57" s="5">
        <v>7.42</v>
      </c>
      <c r="G57" s="5">
        <v>7.42</v>
      </c>
      <c r="H57" s="5">
        <v>7.42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21"/>
      <c r="R57" s="5">
        <v>0</v>
      </c>
    </row>
    <row r="58" spans="1:18" ht="27" customHeight="1">
      <c r="A58" s="22"/>
      <c r="B58" s="17" t="s">
        <v>233</v>
      </c>
      <c r="C58" s="17" t="s">
        <v>234</v>
      </c>
      <c r="D58" s="17" t="s">
        <v>187</v>
      </c>
      <c r="E58" s="17" t="s">
        <v>188</v>
      </c>
      <c r="F58" s="5">
        <v>7.42</v>
      </c>
      <c r="G58" s="5">
        <v>7.42</v>
      </c>
      <c r="H58" s="5">
        <v>7.42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21"/>
      <c r="R58" s="5">
        <v>0</v>
      </c>
    </row>
    <row r="59" spans="1:18" ht="27" customHeight="1">
      <c r="A59" s="20" t="s">
        <v>112</v>
      </c>
      <c r="B59" s="18"/>
      <c r="C59" s="18"/>
      <c r="D59" s="18"/>
      <c r="E59" s="18"/>
      <c r="F59" s="5">
        <v>21.11</v>
      </c>
      <c r="G59" s="5">
        <v>21.11</v>
      </c>
      <c r="H59" s="5">
        <v>21.11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21"/>
      <c r="R59" s="5">
        <v>0</v>
      </c>
    </row>
    <row r="60" spans="1:18" ht="27" customHeight="1">
      <c r="A60" s="22"/>
      <c r="B60" s="17" t="s">
        <v>208</v>
      </c>
      <c r="C60" s="17" t="s">
        <v>190</v>
      </c>
      <c r="D60" s="17" t="s">
        <v>189</v>
      </c>
      <c r="E60" s="17" t="s">
        <v>190</v>
      </c>
      <c r="F60" s="5">
        <v>21.11</v>
      </c>
      <c r="G60" s="5">
        <v>21.11</v>
      </c>
      <c r="H60" s="5">
        <v>21.11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21"/>
      <c r="R60" s="5">
        <v>0</v>
      </c>
    </row>
    <row r="61" spans="1:18" ht="27" customHeight="1">
      <c r="A61" s="20" t="s">
        <v>191</v>
      </c>
      <c r="B61" s="18"/>
      <c r="C61" s="18"/>
      <c r="D61" s="18"/>
      <c r="E61" s="18"/>
      <c r="F61" s="5">
        <v>0.03</v>
      </c>
      <c r="G61" s="5">
        <v>0.03</v>
      </c>
      <c r="H61" s="5">
        <v>0.03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21"/>
      <c r="R61" s="5">
        <v>0</v>
      </c>
    </row>
    <row r="62" spans="1:18" ht="27" customHeight="1">
      <c r="A62" s="22"/>
      <c r="B62" s="17" t="s">
        <v>233</v>
      </c>
      <c r="C62" s="17" t="s">
        <v>234</v>
      </c>
      <c r="D62" s="17" t="s">
        <v>187</v>
      </c>
      <c r="E62" s="17" t="s">
        <v>188</v>
      </c>
      <c r="F62" s="5">
        <v>0.03</v>
      </c>
      <c r="G62" s="5">
        <v>0.03</v>
      </c>
      <c r="H62" s="5">
        <v>0.03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21"/>
      <c r="R62" s="5">
        <v>0</v>
      </c>
    </row>
    <row r="63" spans="1:18" ht="27" customHeight="1">
      <c r="A63" s="20" t="s">
        <v>192</v>
      </c>
      <c r="B63" s="18"/>
      <c r="C63" s="18"/>
      <c r="D63" s="18"/>
      <c r="E63" s="18"/>
      <c r="F63" s="5">
        <v>9.62</v>
      </c>
      <c r="G63" s="5">
        <v>9.62</v>
      </c>
      <c r="H63" s="5">
        <v>9.62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21"/>
      <c r="R63" s="5">
        <v>0</v>
      </c>
    </row>
    <row r="64" spans="1:18" ht="27" customHeight="1">
      <c r="A64" s="22"/>
      <c r="B64" s="17" t="s">
        <v>235</v>
      </c>
      <c r="C64" s="17" t="s">
        <v>236</v>
      </c>
      <c r="D64" s="17" t="s">
        <v>193</v>
      </c>
      <c r="E64" s="17" t="s">
        <v>194</v>
      </c>
      <c r="F64" s="5">
        <v>9.62</v>
      </c>
      <c r="G64" s="5">
        <v>9.62</v>
      </c>
      <c r="H64" s="5">
        <v>9.62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21"/>
      <c r="R64" s="5">
        <v>0</v>
      </c>
    </row>
    <row r="65" spans="1:18" ht="27" customHeight="1">
      <c r="A65" s="20" t="s">
        <v>212</v>
      </c>
      <c r="B65" s="18"/>
      <c r="C65" s="18"/>
      <c r="D65" s="18"/>
      <c r="E65" s="18"/>
      <c r="F65" s="5">
        <v>8.38</v>
      </c>
      <c r="G65" s="5">
        <v>8.38</v>
      </c>
      <c r="H65" s="5">
        <v>8.38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21"/>
      <c r="R65" s="5">
        <v>0</v>
      </c>
    </row>
    <row r="66" spans="1:18" ht="27" customHeight="1">
      <c r="A66" s="22"/>
      <c r="B66" s="17" t="s">
        <v>233</v>
      </c>
      <c r="C66" s="17" t="s">
        <v>234</v>
      </c>
      <c r="D66" s="17" t="s">
        <v>213</v>
      </c>
      <c r="E66" s="17" t="s">
        <v>214</v>
      </c>
      <c r="F66" s="5">
        <v>2</v>
      </c>
      <c r="G66" s="5">
        <v>2</v>
      </c>
      <c r="H66" s="5">
        <v>2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21"/>
      <c r="R66" s="5">
        <v>0</v>
      </c>
    </row>
    <row r="67" spans="1:18" ht="27" customHeight="1">
      <c r="A67" s="22"/>
      <c r="B67" s="17" t="s">
        <v>233</v>
      </c>
      <c r="C67" s="17" t="s">
        <v>234</v>
      </c>
      <c r="D67" s="17" t="s">
        <v>215</v>
      </c>
      <c r="E67" s="17" t="s">
        <v>216</v>
      </c>
      <c r="F67" s="5">
        <v>0.1</v>
      </c>
      <c r="G67" s="5">
        <v>0.1</v>
      </c>
      <c r="H67" s="5">
        <v>0.1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21"/>
      <c r="R67" s="5">
        <v>0</v>
      </c>
    </row>
    <row r="68" spans="1:18" ht="27" customHeight="1">
      <c r="A68" s="22"/>
      <c r="B68" s="17" t="s">
        <v>233</v>
      </c>
      <c r="C68" s="17" t="s">
        <v>234</v>
      </c>
      <c r="D68" s="17" t="s">
        <v>237</v>
      </c>
      <c r="E68" s="17" t="s">
        <v>238</v>
      </c>
      <c r="F68" s="5">
        <v>0.2</v>
      </c>
      <c r="G68" s="5">
        <v>0.2</v>
      </c>
      <c r="H68" s="5">
        <v>0.2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21"/>
      <c r="R68" s="5">
        <v>0</v>
      </c>
    </row>
    <row r="69" spans="1:18" ht="27" customHeight="1">
      <c r="A69" s="22"/>
      <c r="B69" s="17" t="s">
        <v>233</v>
      </c>
      <c r="C69" s="17" t="s">
        <v>234</v>
      </c>
      <c r="D69" s="17" t="s">
        <v>239</v>
      </c>
      <c r="E69" s="17" t="s">
        <v>240</v>
      </c>
      <c r="F69" s="5">
        <v>2</v>
      </c>
      <c r="G69" s="5">
        <v>2</v>
      </c>
      <c r="H69" s="5">
        <v>2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21"/>
      <c r="R69" s="5">
        <v>0</v>
      </c>
    </row>
    <row r="70" spans="1:18" ht="27" customHeight="1">
      <c r="A70" s="22"/>
      <c r="B70" s="17" t="s">
        <v>233</v>
      </c>
      <c r="C70" s="17" t="s">
        <v>234</v>
      </c>
      <c r="D70" s="17" t="s">
        <v>241</v>
      </c>
      <c r="E70" s="17" t="s">
        <v>242</v>
      </c>
      <c r="F70" s="5">
        <v>0.7</v>
      </c>
      <c r="G70" s="5">
        <v>0.7</v>
      </c>
      <c r="H70" s="5">
        <v>0.7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21"/>
      <c r="R70" s="5">
        <v>0</v>
      </c>
    </row>
    <row r="71" spans="1:18" ht="27" customHeight="1">
      <c r="A71" s="22"/>
      <c r="B71" s="17" t="s">
        <v>233</v>
      </c>
      <c r="C71" s="17" t="s">
        <v>234</v>
      </c>
      <c r="D71" s="17" t="s">
        <v>243</v>
      </c>
      <c r="E71" s="17" t="s">
        <v>244</v>
      </c>
      <c r="F71" s="5">
        <v>0.3</v>
      </c>
      <c r="G71" s="5">
        <v>0.3</v>
      </c>
      <c r="H71" s="5">
        <v>0.3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21"/>
      <c r="R71" s="5">
        <v>0</v>
      </c>
    </row>
    <row r="72" spans="1:18" ht="27" customHeight="1">
      <c r="A72" s="22"/>
      <c r="B72" s="17" t="s">
        <v>233</v>
      </c>
      <c r="C72" s="17" t="s">
        <v>234</v>
      </c>
      <c r="D72" s="17" t="s">
        <v>217</v>
      </c>
      <c r="E72" s="17" t="s">
        <v>218</v>
      </c>
      <c r="F72" s="5">
        <v>0.4</v>
      </c>
      <c r="G72" s="5">
        <v>0.4</v>
      </c>
      <c r="H72" s="5">
        <v>0.4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21"/>
      <c r="R72" s="5">
        <v>0</v>
      </c>
    </row>
    <row r="73" spans="1:18" ht="27" customHeight="1">
      <c r="A73" s="22"/>
      <c r="B73" s="17" t="s">
        <v>233</v>
      </c>
      <c r="C73" s="17" t="s">
        <v>234</v>
      </c>
      <c r="D73" s="17" t="s">
        <v>219</v>
      </c>
      <c r="E73" s="17" t="s">
        <v>220</v>
      </c>
      <c r="F73" s="5">
        <v>0.1</v>
      </c>
      <c r="G73" s="5">
        <v>0.1</v>
      </c>
      <c r="H73" s="5">
        <v>0.1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21"/>
      <c r="R73" s="5">
        <v>0</v>
      </c>
    </row>
    <row r="74" spans="1:18" ht="27" customHeight="1">
      <c r="A74" s="22"/>
      <c r="B74" s="17" t="s">
        <v>233</v>
      </c>
      <c r="C74" s="17" t="s">
        <v>234</v>
      </c>
      <c r="D74" s="17" t="s">
        <v>223</v>
      </c>
      <c r="E74" s="17" t="s">
        <v>224</v>
      </c>
      <c r="F74" s="5">
        <v>0.1</v>
      </c>
      <c r="G74" s="5">
        <v>0.1</v>
      </c>
      <c r="H74" s="5">
        <v>0.1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21"/>
      <c r="R74" s="5">
        <v>0</v>
      </c>
    </row>
    <row r="75" spans="1:18" ht="27" customHeight="1">
      <c r="A75" s="22"/>
      <c r="B75" s="17" t="s">
        <v>233</v>
      </c>
      <c r="C75" s="17" t="s">
        <v>234</v>
      </c>
      <c r="D75" s="17" t="s">
        <v>225</v>
      </c>
      <c r="E75" s="17" t="s">
        <v>226</v>
      </c>
      <c r="F75" s="5">
        <v>2.3</v>
      </c>
      <c r="G75" s="5">
        <v>2.3</v>
      </c>
      <c r="H75" s="5">
        <v>2.3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21"/>
      <c r="R75" s="5">
        <v>0</v>
      </c>
    </row>
    <row r="76" spans="1:18" ht="27" customHeight="1">
      <c r="A76" s="22"/>
      <c r="B76" s="17" t="s">
        <v>233</v>
      </c>
      <c r="C76" s="17" t="s">
        <v>234</v>
      </c>
      <c r="D76" s="17" t="s">
        <v>245</v>
      </c>
      <c r="E76" s="17" t="s">
        <v>246</v>
      </c>
      <c r="F76" s="5">
        <v>0.18</v>
      </c>
      <c r="G76" s="5">
        <v>0.18</v>
      </c>
      <c r="H76" s="5">
        <v>0.18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21"/>
      <c r="R76" s="5">
        <v>0</v>
      </c>
    </row>
    <row r="77" spans="1:18" ht="27" customHeight="1">
      <c r="A77" s="20" t="s">
        <v>59</v>
      </c>
      <c r="B77" s="18"/>
      <c r="C77" s="18"/>
      <c r="D77" s="18"/>
      <c r="E77" s="18"/>
      <c r="F77" s="5">
        <v>412.62</v>
      </c>
      <c r="G77" s="5">
        <v>412.62</v>
      </c>
      <c r="H77" s="5">
        <v>412.62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21"/>
      <c r="R77" s="5">
        <v>0</v>
      </c>
    </row>
    <row r="78" spans="1:18" ht="27" customHeight="1">
      <c r="A78" s="20" t="s">
        <v>171</v>
      </c>
      <c r="B78" s="18"/>
      <c r="C78" s="18"/>
      <c r="D78" s="18"/>
      <c r="E78" s="18"/>
      <c r="F78" s="5">
        <v>206.16</v>
      </c>
      <c r="G78" s="5">
        <v>206.16</v>
      </c>
      <c r="H78" s="5">
        <v>206.16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21"/>
      <c r="R78" s="5">
        <v>0</v>
      </c>
    </row>
    <row r="79" spans="1:18" ht="27" customHeight="1">
      <c r="A79" s="22"/>
      <c r="B79" s="17" t="s">
        <v>172</v>
      </c>
      <c r="C79" s="17" t="s">
        <v>173</v>
      </c>
      <c r="D79" s="17" t="s">
        <v>174</v>
      </c>
      <c r="E79" s="17" t="s">
        <v>175</v>
      </c>
      <c r="F79" s="5">
        <v>146.4</v>
      </c>
      <c r="G79" s="5">
        <v>146.4</v>
      </c>
      <c r="H79" s="5">
        <v>146.4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21"/>
      <c r="R79" s="5">
        <v>0</v>
      </c>
    </row>
    <row r="80" spans="1:18" ht="27" customHeight="1">
      <c r="A80" s="22"/>
      <c r="B80" s="17" t="s">
        <v>172</v>
      </c>
      <c r="C80" s="17" t="s">
        <v>173</v>
      </c>
      <c r="D80" s="17" t="s">
        <v>176</v>
      </c>
      <c r="E80" s="17" t="s">
        <v>177</v>
      </c>
      <c r="F80" s="5">
        <v>59.76</v>
      </c>
      <c r="G80" s="5">
        <v>59.76</v>
      </c>
      <c r="H80" s="5">
        <v>59.76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21"/>
      <c r="R80" s="5">
        <v>0</v>
      </c>
    </row>
    <row r="81" spans="1:18" ht="27" customHeight="1">
      <c r="A81" s="20" t="s">
        <v>178</v>
      </c>
      <c r="B81" s="18"/>
      <c r="C81" s="18"/>
      <c r="D81" s="18"/>
      <c r="E81" s="18"/>
      <c r="F81" s="5">
        <v>5.81</v>
      </c>
      <c r="G81" s="5">
        <v>5.81</v>
      </c>
      <c r="H81" s="5">
        <v>5.81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21"/>
      <c r="R81" s="5">
        <v>0</v>
      </c>
    </row>
    <row r="82" spans="1:18" ht="27" customHeight="1">
      <c r="A82" s="22"/>
      <c r="B82" s="17" t="s">
        <v>172</v>
      </c>
      <c r="C82" s="17" t="s">
        <v>173</v>
      </c>
      <c r="D82" s="17" t="s">
        <v>174</v>
      </c>
      <c r="E82" s="17" t="s">
        <v>175</v>
      </c>
      <c r="F82" s="5">
        <v>5.81</v>
      </c>
      <c r="G82" s="5">
        <v>5.81</v>
      </c>
      <c r="H82" s="5">
        <v>5.81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21"/>
      <c r="R82" s="5">
        <v>0</v>
      </c>
    </row>
    <row r="83" spans="1:18" ht="27" customHeight="1">
      <c r="A83" s="20" t="s">
        <v>179</v>
      </c>
      <c r="B83" s="18"/>
      <c r="C83" s="18"/>
      <c r="D83" s="18"/>
      <c r="E83" s="18"/>
      <c r="F83" s="5">
        <v>16.97</v>
      </c>
      <c r="G83" s="5">
        <v>16.97</v>
      </c>
      <c r="H83" s="5">
        <v>16.97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21"/>
      <c r="R83" s="5">
        <v>0</v>
      </c>
    </row>
    <row r="84" spans="1:18" ht="27" customHeight="1">
      <c r="A84" s="22"/>
      <c r="B84" s="17" t="s">
        <v>172</v>
      </c>
      <c r="C84" s="17" t="s">
        <v>173</v>
      </c>
      <c r="D84" s="17" t="s">
        <v>180</v>
      </c>
      <c r="E84" s="17" t="s">
        <v>181</v>
      </c>
      <c r="F84" s="5">
        <v>16.97</v>
      </c>
      <c r="G84" s="5">
        <v>16.97</v>
      </c>
      <c r="H84" s="5">
        <v>16.97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21"/>
      <c r="R84" s="5">
        <v>0</v>
      </c>
    </row>
    <row r="85" spans="1:18" ht="27" customHeight="1">
      <c r="A85" s="20" t="s">
        <v>182</v>
      </c>
      <c r="B85" s="18"/>
      <c r="C85" s="18"/>
      <c r="D85" s="18"/>
      <c r="E85" s="18"/>
      <c r="F85" s="5">
        <v>1.2</v>
      </c>
      <c r="G85" s="5">
        <v>1.2</v>
      </c>
      <c r="H85" s="5">
        <v>1.2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21"/>
      <c r="R85" s="5">
        <v>0</v>
      </c>
    </row>
    <row r="86" spans="1:18" ht="27" customHeight="1">
      <c r="A86" s="22"/>
      <c r="B86" s="17" t="s">
        <v>172</v>
      </c>
      <c r="C86" s="17" t="s">
        <v>173</v>
      </c>
      <c r="D86" s="17" t="s">
        <v>180</v>
      </c>
      <c r="E86" s="17" t="s">
        <v>181</v>
      </c>
      <c r="F86" s="5">
        <v>1.2</v>
      </c>
      <c r="G86" s="5">
        <v>1.2</v>
      </c>
      <c r="H86" s="5">
        <v>1.2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21"/>
      <c r="R86" s="5">
        <v>0</v>
      </c>
    </row>
    <row r="87" spans="1:18" ht="27" customHeight="1">
      <c r="A87" s="20" t="s">
        <v>183</v>
      </c>
      <c r="B87" s="18"/>
      <c r="C87" s="18"/>
      <c r="D87" s="18"/>
      <c r="E87" s="18"/>
      <c r="F87" s="5">
        <v>127.56</v>
      </c>
      <c r="G87" s="5">
        <v>127.56</v>
      </c>
      <c r="H87" s="5">
        <v>127.56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21"/>
      <c r="R87" s="5">
        <v>0</v>
      </c>
    </row>
    <row r="88" spans="1:18" ht="27" customHeight="1">
      <c r="A88" s="22"/>
      <c r="B88" s="17" t="s">
        <v>172</v>
      </c>
      <c r="C88" s="17" t="s">
        <v>173</v>
      </c>
      <c r="D88" s="17" t="s">
        <v>184</v>
      </c>
      <c r="E88" s="17" t="s">
        <v>185</v>
      </c>
      <c r="F88" s="5">
        <v>127.56</v>
      </c>
      <c r="G88" s="5">
        <v>127.56</v>
      </c>
      <c r="H88" s="5">
        <v>127.56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21"/>
      <c r="R88" s="5">
        <v>0</v>
      </c>
    </row>
    <row r="89" spans="1:18" ht="27" customHeight="1">
      <c r="A89" s="20" t="s">
        <v>186</v>
      </c>
      <c r="B89" s="18"/>
      <c r="C89" s="18"/>
      <c r="D89" s="18"/>
      <c r="E89" s="18"/>
      <c r="F89" s="5">
        <v>9.65</v>
      </c>
      <c r="G89" s="5">
        <v>9.65</v>
      </c>
      <c r="H89" s="5">
        <v>9.65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21"/>
      <c r="R89" s="5">
        <v>0</v>
      </c>
    </row>
    <row r="90" spans="1:18" ht="27" customHeight="1">
      <c r="A90" s="22"/>
      <c r="B90" s="17" t="s">
        <v>172</v>
      </c>
      <c r="C90" s="17" t="s">
        <v>173</v>
      </c>
      <c r="D90" s="17" t="s">
        <v>187</v>
      </c>
      <c r="E90" s="17" t="s">
        <v>188</v>
      </c>
      <c r="F90" s="5">
        <v>9.65</v>
      </c>
      <c r="G90" s="5">
        <v>9.65</v>
      </c>
      <c r="H90" s="5">
        <v>9.65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21"/>
      <c r="R90" s="5">
        <v>0</v>
      </c>
    </row>
    <row r="91" spans="1:18" ht="27" customHeight="1">
      <c r="A91" s="20" t="s">
        <v>112</v>
      </c>
      <c r="B91" s="18"/>
      <c r="C91" s="18"/>
      <c r="D91" s="18"/>
      <c r="E91" s="18"/>
      <c r="F91" s="5">
        <v>26.65</v>
      </c>
      <c r="G91" s="5">
        <v>26.65</v>
      </c>
      <c r="H91" s="5">
        <v>26.65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21"/>
      <c r="R91" s="5">
        <v>0</v>
      </c>
    </row>
    <row r="92" spans="1:18" ht="27" customHeight="1">
      <c r="A92" s="22"/>
      <c r="B92" s="17" t="s">
        <v>172</v>
      </c>
      <c r="C92" s="17" t="s">
        <v>173</v>
      </c>
      <c r="D92" s="17" t="s">
        <v>189</v>
      </c>
      <c r="E92" s="17" t="s">
        <v>190</v>
      </c>
      <c r="F92" s="5">
        <v>26.65</v>
      </c>
      <c r="G92" s="5">
        <v>26.65</v>
      </c>
      <c r="H92" s="5">
        <v>26.65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21"/>
      <c r="R92" s="5">
        <v>0</v>
      </c>
    </row>
    <row r="93" spans="1:18" ht="27" customHeight="1">
      <c r="A93" s="20" t="s">
        <v>191</v>
      </c>
      <c r="B93" s="18"/>
      <c r="C93" s="18"/>
      <c r="D93" s="18"/>
      <c r="E93" s="18"/>
      <c r="F93" s="5">
        <v>0.01</v>
      </c>
      <c r="G93" s="5">
        <v>0.01</v>
      </c>
      <c r="H93" s="5">
        <v>0.01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21"/>
      <c r="R93" s="5">
        <v>0</v>
      </c>
    </row>
    <row r="94" spans="1:18" ht="27" customHeight="1">
      <c r="A94" s="22"/>
      <c r="B94" s="17" t="s">
        <v>172</v>
      </c>
      <c r="C94" s="17" t="s">
        <v>173</v>
      </c>
      <c r="D94" s="17" t="s">
        <v>187</v>
      </c>
      <c r="E94" s="17" t="s">
        <v>188</v>
      </c>
      <c r="F94" s="5">
        <v>0.01</v>
      </c>
      <c r="G94" s="5">
        <v>0.01</v>
      </c>
      <c r="H94" s="5">
        <v>0.01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21"/>
      <c r="R94" s="5">
        <v>0</v>
      </c>
    </row>
    <row r="95" spans="1:18" ht="27" customHeight="1">
      <c r="A95" s="20" t="s">
        <v>192</v>
      </c>
      <c r="B95" s="18"/>
      <c r="C95" s="18"/>
      <c r="D95" s="18"/>
      <c r="E95" s="18"/>
      <c r="F95" s="5">
        <v>18.61</v>
      </c>
      <c r="G95" s="5">
        <v>18.61</v>
      </c>
      <c r="H95" s="5">
        <v>18.61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21"/>
      <c r="R95" s="5">
        <v>0</v>
      </c>
    </row>
    <row r="96" spans="1:18" ht="27" customHeight="1">
      <c r="A96" s="22"/>
      <c r="B96" s="17" t="s">
        <v>172</v>
      </c>
      <c r="C96" s="17" t="s">
        <v>173</v>
      </c>
      <c r="D96" s="17" t="s">
        <v>193</v>
      </c>
      <c r="E96" s="17" t="s">
        <v>194</v>
      </c>
      <c r="F96" s="5">
        <v>18.61</v>
      </c>
      <c r="G96" s="5">
        <v>18.61</v>
      </c>
      <c r="H96" s="5">
        <v>18.61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21"/>
      <c r="R96" s="5">
        <v>0</v>
      </c>
    </row>
  </sheetData>
  <mergeCells count="17">
    <mergeCell ref="N5:P5"/>
    <mergeCell ref="Q5:Q6"/>
    <mergeCell ref="R5:R6"/>
    <mergeCell ref="J5:J6"/>
    <mergeCell ref="K5:K6"/>
    <mergeCell ref="L5:L6"/>
    <mergeCell ref="M5:M6"/>
    <mergeCell ref="A2:R2"/>
    <mergeCell ref="A3:R3"/>
    <mergeCell ref="A4:A6"/>
    <mergeCell ref="B4:B6"/>
    <mergeCell ref="C4:C6"/>
    <mergeCell ref="D4:D6"/>
    <mergeCell ref="E4:E6"/>
    <mergeCell ref="F4:F6"/>
    <mergeCell ref="G4:R4"/>
    <mergeCell ref="G5:I5"/>
  </mergeCells>
  <printOptions verticalCentered="1"/>
  <pageMargins left="0.07844170839765553" right="0.07844170839765553" top="0.19610427099413885" bottom="0.19610427099413885" header="0" footer="0"/>
  <pageSetup errors="blank" fitToHeight="5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selection activeCell="G25" sqref="G25"/>
    </sheetView>
  </sheetViews>
  <sheetFormatPr defaultColWidth="9.140625" defaultRowHeight="14.25" customHeight="1"/>
  <cols>
    <col min="1" max="1" width="32.28125" style="0" customWidth="1"/>
    <col min="2" max="3" width="14.8515625" style="0" customWidth="1"/>
    <col min="4" max="4" width="9.8515625" style="0" customWidth="1"/>
    <col min="5" max="8" width="14.8515625" style="0" customWidth="1"/>
    <col min="9" max="18" width="8.8515625" style="0" customWidth="1"/>
  </cols>
  <sheetData>
    <row r="1" spans="1:18" ht="13.5" customHeight="1">
      <c r="A1" s="1" t="s">
        <v>247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>
      <c r="A2" s="52" t="s">
        <v>248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3.5" customHeight="1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24" customHeight="1">
      <c r="A4" s="56" t="s">
        <v>151</v>
      </c>
      <c r="B4" s="56" t="s">
        <v>152</v>
      </c>
      <c r="C4" s="56" t="s">
        <v>153</v>
      </c>
      <c r="D4" s="56" t="s">
        <v>154</v>
      </c>
      <c r="E4" s="56" t="s">
        <v>155</v>
      </c>
      <c r="F4" s="56" t="s">
        <v>156</v>
      </c>
      <c r="G4" s="56" t="s">
        <v>157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24" customHeight="1">
      <c r="A5" s="57"/>
      <c r="B5" s="57"/>
      <c r="C5" s="57"/>
      <c r="D5" s="57"/>
      <c r="E5" s="57"/>
      <c r="F5" s="58"/>
      <c r="G5" s="56" t="s">
        <v>158</v>
      </c>
      <c r="H5" s="58"/>
      <c r="I5" s="58"/>
      <c r="J5" s="56" t="s">
        <v>159</v>
      </c>
      <c r="K5" s="56" t="s">
        <v>160</v>
      </c>
      <c r="L5" s="56" t="s">
        <v>161</v>
      </c>
      <c r="M5" s="56" t="s">
        <v>162</v>
      </c>
      <c r="N5" s="56" t="s">
        <v>163</v>
      </c>
      <c r="O5" s="58"/>
      <c r="P5" s="58"/>
      <c r="Q5" s="56" t="s">
        <v>164</v>
      </c>
      <c r="R5" s="56" t="s">
        <v>165</v>
      </c>
    </row>
    <row r="6" spans="1:18" ht="24" customHeight="1">
      <c r="A6" s="57"/>
      <c r="B6" s="57"/>
      <c r="C6" s="57"/>
      <c r="D6" s="57"/>
      <c r="E6" s="57"/>
      <c r="F6" s="58"/>
      <c r="G6" s="19" t="s">
        <v>166</v>
      </c>
      <c r="H6" s="19" t="s">
        <v>167</v>
      </c>
      <c r="I6" s="19" t="s">
        <v>168</v>
      </c>
      <c r="J6" s="58"/>
      <c r="K6" s="58"/>
      <c r="L6" s="58"/>
      <c r="M6" s="58"/>
      <c r="N6" s="19" t="s">
        <v>166</v>
      </c>
      <c r="O6" s="19" t="s">
        <v>169</v>
      </c>
      <c r="P6" s="19" t="s">
        <v>170</v>
      </c>
      <c r="Q6" s="58"/>
      <c r="R6" s="58"/>
    </row>
    <row r="7" spans="1:18" ht="30" customHeight="1">
      <c r="A7" s="17" t="s">
        <v>53</v>
      </c>
      <c r="B7" s="18"/>
      <c r="C7" s="18"/>
      <c r="D7" s="18"/>
      <c r="E7" s="18"/>
      <c r="F7" s="5">
        <f>F8+F12+F25</f>
        <v>423.375095</v>
      </c>
      <c r="G7" s="5">
        <f aca="true" t="shared" si="0" ref="G7:R7">G8+G12+G25</f>
        <v>340.8</v>
      </c>
      <c r="H7" s="5">
        <f t="shared" si="0"/>
        <v>339</v>
      </c>
      <c r="I7" s="5">
        <f t="shared" si="0"/>
        <v>1.8</v>
      </c>
      <c r="J7" s="5">
        <f t="shared" si="0"/>
        <v>0</v>
      </c>
      <c r="K7" s="5">
        <f t="shared" si="0"/>
        <v>68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>SUM(Q8:Q35)/2</f>
        <v>14.575095</v>
      </c>
      <c r="R7" s="5">
        <f t="shared" si="0"/>
        <v>0</v>
      </c>
    </row>
    <row r="8" spans="1:18" ht="15" customHeight="1">
      <c r="A8" s="17" t="s">
        <v>66</v>
      </c>
      <c r="B8" s="18"/>
      <c r="C8" s="18"/>
      <c r="D8" s="18"/>
      <c r="E8" s="18"/>
      <c r="F8" s="5">
        <f>SUM(F10:F11)</f>
        <v>292</v>
      </c>
      <c r="G8" s="5">
        <f>SUM(G10:G11)</f>
        <v>292</v>
      </c>
      <c r="H8" s="5">
        <f>SUM(H10:H11)</f>
        <v>292</v>
      </c>
      <c r="I8" s="5">
        <f>SUM(I10:I11)</f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21"/>
      <c r="R8" s="5">
        <v>0</v>
      </c>
    </row>
    <row r="9" spans="1:18" ht="21" customHeight="1">
      <c r="A9" s="17" t="s">
        <v>258</v>
      </c>
      <c r="B9" s="18"/>
      <c r="C9" s="18"/>
      <c r="D9" s="18"/>
      <c r="E9" s="18"/>
      <c r="F9" s="5">
        <v>247</v>
      </c>
      <c r="G9" s="5">
        <v>247</v>
      </c>
      <c r="H9" s="5">
        <v>247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21"/>
      <c r="R9" s="5">
        <v>0</v>
      </c>
    </row>
    <row r="10" spans="1:18" ht="24.75" customHeight="1">
      <c r="A10" s="18"/>
      <c r="B10" s="17" t="s">
        <v>259</v>
      </c>
      <c r="C10" s="17" t="s">
        <v>260</v>
      </c>
      <c r="D10" s="17" t="s">
        <v>261</v>
      </c>
      <c r="E10" s="17" t="s">
        <v>262</v>
      </c>
      <c r="F10" s="5">
        <v>247</v>
      </c>
      <c r="G10" s="5">
        <v>247</v>
      </c>
      <c r="H10" s="5">
        <v>247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21"/>
      <c r="R10" s="5">
        <v>0</v>
      </c>
    </row>
    <row r="11" spans="1:18" ht="28.5" customHeight="1">
      <c r="A11" s="23" t="s">
        <v>282</v>
      </c>
      <c r="B11" s="23" t="s">
        <v>259</v>
      </c>
      <c r="C11" s="23" t="s">
        <v>260</v>
      </c>
      <c r="D11" s="17" t="s">
        <v>261</v>
      </c>
      <c r="E11" s="17" t="s">
        <v>262</v>
      </c>
      <c r="F11" s="5">
        <v>45</v>
      </c>
      <c r="G11" s="5">
        <v>45</v>
      </c>
      <c r="H11" s="5">
        <v>45</v>
      </c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 customHeight="1">
      <c r="A12" s="17" t="s">
        <v>88</v>
      </c>
      <c r="B12" s="18"/>
      <c r="C12" s="18"/>
      <c r="D12" s="18"/>
      <c r="E12" s="18"/>
      <c r="F12" s="5">
        <v>37</v>
      </c>
      <c r="G12" s="5">
        <v>37</v>
      </c>
      <c r="H12" s="5">
        <v>37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21"/>
      <c r="R12" s="5">
        <v>0</v>
      </c>
    </row>
    <row r="13" spans="1:18" ht="15" customHeight="1">
      <c r="A13" s="17" t="s">
        <v>263</v>
      </c>
      <c r="B13" s="18"/>
      <c r="C13" s="18"/>
      <c r="D13" s="18"/>
      <c r="E13" s="18"/>
      <c r="F13" s="5">
        <v>26</v>
      </c>
      <c r="G13" s="5">
        <v>26</v>
      </c>
      <c r="H13" s="5">
        <v>26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21"/>
      <c r="R13" s="5">
        <v>0</v>
      </c>
    </row>
    <row r="14" spans="1:18" ht="15" customHeight="1">
      <c r="A14" s="18"/>
      <c r="B14" s="17" t="s">
        <v>233</v>
      </c>
      <c r="C14" s="17" t="s">
        <v>234</v>
      </c>
      <c r="D14" s="17" t="s">
        <v>213</v>
      </c>
      <c r="E14" s="17" t="s">
        <v>214</v>
      </c>
      <c r="F14" s="5">
        <v>1.2</v>
      </c>
      <c r="G14" s="5">
        <v>1.2</v>
      </c>
      <c r="H14" s="5">
        <v>1.2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21"/>
      <c r="R14" s="5">
        <v>0</v>
      </c>
    </row>
    <row r="15" spans="1:18" ht="15" customHeight="1">
      <c r="A15" s="18"/>
      <c r="B15" s="17" t="s">
        <v>233</v>
      </c>
      <c r="C15" s="17" t="s">
        <v>234</v>
      </c>
      <c r="D15" s="17" t="s">
        <v>237</v>
      </c>
      <c r="E15" s="17" t="s">
        <v>238</v>
      </c>
      <c r="F15" s="5">
        <v>0.6</v>
      </c>
      <c r="G15" s="5">
        <v>0.6</v>
      </c>
      <c r="H15" s="5">
        <v>0.6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21"/>
      <c r="R15" s="5">
        <v>0</v>
      </c>
    </row>
    <row r="16" spans="1:18" ht="15" customHeight="1">
      <c r="A16" s="18"/>
      <c r="B16" s="17" t="s">
        <v>233</v>
      </c>
      <c r="C16" s="17" t="s">
        <v>234</v>
      </c>
      <c r="D16" s="17" t="s">
        <v>239</v>
      </c>
      <c r="E16" s="17" t="s">
        <v>240</v>
      </c>
      <c r="F16" s="5">
        <v>2.4</v>
      </c>
      <c r="G16" s="5">
        <v>2.4</v>
      </c>
      <c r="H16" s="5">
        <v>2.4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21"/>
      <c r="R16" s="5">
        <v>0</v>
      </c>
    </row>
    <row r="17" spans="1:18" ht="15" customHeight="1">
      <c r="A17" s="18"/>
      <c r="B17" s="17" t="s">
        <v>233</v>
      </c>
      <c r="C17" s="17" t="s">
        <v>234</v>
      </c>
      <c r="D17" s="17" t="s">
        <v>241</v>
      </c>
      <c r="E17" s="17" t="s">
        <v>242</v>
      </c>
      <c r="F17" s="5">
        <v>1.8</v>
      </c>
      <c r="G17" s="5">
        <v>1.8</v>
      </c>
      <c r="H17" s="5">
        <v>1.8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21"/>
      <c r="R17" s="5">
        <v>0</v>
      </c>
    </row>
    <row r="18" spans="1:18" ht="15" customHeight="1">
      <c r="A18" s="18"/>
      <c r="B18" s="17" t="s">
        <v>233</v>
      </c>
      <c r="C18" s="17" t="s">
        <v>234</v>
      </c>
      <c r="D18" s="17" t="s">
        <v>243</v>
      </c>
      <c r="E18" s="17" t="s">
        <v>244</v>
      </c>
      <c r="F18" s="5">
        <v>0.96</v>
      </c>
      <c r="G18" s="5">
        <v>0.96</v>
      </c>
      <c r="H18" s="5">
        <v>0.96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21"/>
      <c r="R18" s="5">
        <v>0</v>
      </c>
    </row>
    <row r="19" spans="1:18" ht="15" customHeight="1">
      <c r="A19" s="18"/>
      <c r="B19" s="17" t="s">
        <v>233</v>
      </c>
      <c r="C19" s="17" t="s">
        <v>234</v>
      </c>
      <c r="D19" s="17" t="s">
        <v>219</v>
      </c>
      <c r="E19" s="17" t="s">
        <v>220</v>
      </c>
      <c r="F19" s="5">
        <v>1.8</v>
      </c>
      <c r="G19" s="5">
        <v>1.8</v>
      </c>
      <c r="H19" s="5">
        <v>1.8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21"/>
      <c r="R19" s="5">
        <v>0</v>
      </c>
    </row>
    <row r="20" spans="1:18" ht="15" customHeight="1">
      <c r="A20" s="18"/>
      <c r="B20" s="17" t="s">
        <v>233</v>
      </c>
      <c r="C20" s="17" t="s">
        <v>234</v>
      </c>
      <c r="D20" s="17" t="s">
        <v>264</v>
      </c>
      <c r="E20" s="17" t="s">
        <v>265</v>
      </c>
      <c r="F20" s="5">
        <v>7.2</v>
      </c>
      <c r="G20" s="5">
        <v>7.2</v>
      </c>
      <c r="H20" s="5">
        <v>7.2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1"/>
      <c r="R20" s="5">
        <v>0</v>
      </c>
    </row>
    <row r="21" spans="1:18" ht="15" customHeight="1">
      <c r="A21" s="18"/>
      <c r="B21" s="17" t="s">
        <v>233</v>
      </c>
      <c r="C21" s="17" t="s">
        <v>234</v>
      </c>
      <c r="D21" s="17" t="s">
        <v>266</v>
      </c>
      <c r="E21" s="17" t="s">
        <v>267</v>
      </c>
      <c r="F21" s="5">
        <v>7.2</v>
      </c>
      <c r="G21" s="5">
        <v>7.2</v>
      </c>
      <c r="H21" s="5">
        <v>7.2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1"/>
      <c r="R21" s="5">
        <v>0</v>
      </c>
    </row>
    <row r="22" spans="1:18" ht="15" customHeight="1">
      <c r="A22" s="18"/>
      <c r="B22" s="17" t="s">
        <v>233</v>
      </c>
      <c r="C22" s="17" t="s">
        <v>234</v>
      </c>
      <c r="D22" s="17" t="s">
        <v>245</v>
      </c>
      <c r="E22" s="17" t="s">
        <v>246</v>
      </c>
      <c r="F22" s="5">
        <v>2.84</v>
      </c>
      <c r="G22" s="5">
        <v>2.84</v>
      </c>
      <c r="H22" s="5">
        <v>2.84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21"/>
      <c r="R22" s="5">
        <v>0</v>
      </c>
    </row>
    <row r="23" spans="1:18" ht="15" customHeight="1">
      <c r="A23" s="17" t="s">
        <v>268</v>
      </c>
      <c r="B23" s="18"/>
      <c r="C23" s="18"/>
      <c r="D23" s="18"/>
      <c r="E23" s="18"/>
      <c r="F23" s="5">
        <v>11</v>
      </c>
      <c r="G23" s="5">
        <v>11</v>
      </c>
      <c r="H23" s="5">
        <v>11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21"/>
      <c r="R23" s="5">
        <v>0</v>
      </c>
    </row>
    <row r="24" spans="1:18" ht="15" customHeight="1">
      <c r="A24" s="18"/>
      <c r="B24" s="17" t="s">
        <v>233</v>
      </c>
      <c r="C24" s="17" t="s">
        <v>234</v>
      </c>
      <c r="D24" s="17" t="s">
        <v>245</v>
      </c>
      <c r="E24" s="17" t="s">
        <v>246</v>
      </c>
      <c r="F24" s="5">
        <v>11</v>
      </c>
      <c r="G24" s="5">
        <v>11</v>
      </c>
      <c r="H24" s="5">
        <v>11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21"/>
      <c r="R24" s="5">
        <v>0</v>
      </c>
    </row>
    <row r="25" spans="1:18" ht="15" customHeight="1">
      <c r="A25" s="17" t="s">
        <v>59</v>
      </c>
      <c r="B25" s="18"/>
      <c r="C25" s="18"/>
      <c r="D25" s="18"/>
      <c r="E25" s="18"/>
      <c r="F25" s="5">
        <f>F26+F34+F35</f>
        <v>94.37509499999999</v>
      </c>
      <c r="G25" s="5">
        <f aca="true" t="shared" si="1" ref="G25:Q25">G26+G34+G35</f>
        <v>11.8</v>
      </c>
      <c r="H25" s="5">
        <f t="shared" si="1"/>
        <v>10</v>
      </c>
      <c r="I25" s="5">
        <f t="shared" si="1"/>
        <v>1.8</v>
      </c>
      <c r="J25" s="5">
        <f t="shared" si="1"/>
        <v>0</v>
      </c>
      <c r="K25" s="5">
        <f t="shared" si="1"/>
        <v>68</v>
      </c>
      <c r="L25" s="5">
        <f t="shared" si="1"/>
        <v>0</v>
      </c>
      <c r="M25" s="5">
        <f t="shared" si="1"/>
        <v>0</v>
      </c>
      <c r="N25" s="5">
        <f t="shared" si="1"/>
        <v>0</v>
      </c>
      <c r="O25" s="5">
        <f t="shared" si="1"/>
        <v>0</v>
      </c>
      <c r="P25" s="5">
        <f t="shared" si="1"/>
        <v>0</v>
      </c>
      <c r="Q25" s="5">
        <f t="shared" si="1"/>
        <v>14.575095</v>
      </c>
      <c r="R25" s="5">
        <v>0</v>
      </c>
    </row>
    <row r="26" spans="1:18" ht="15" customHeight="1">
      <c r="A26" s="17" t="s">
        <v>249</v>
      </c>
      <c r="B26" s="18"/>
      <c r="C26" s="18"/>
      <c r="D26" s="18"/>
      <c r="E26" s="18"/>
      <c r="F26" s="5">
        <v>79.8</v>
      </c>
      <c r="G26" s="5">
        <v>11.8</v>
      </c>
      <c r="H26" s="5">
        <v>10</v>
      </c>
      <c r="I26" s="5">
        <v>1.8</v>
      </c>
      <c r="J26" s="5">
        <v>0</v>
      </c>
      <c r="K26" s="5">
        <v>68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21"/>
      <c r="R26" s="5">
        <v>0</v>
      </c>
    </row>
    <row r="27" spans="1:18" ht="15" customHeight="1">
      <c r="A27" s="18"/>
      <c r="B27" s="17" t="s">
        <v>172</v>
      </c>
      <c r="C27" s="17" t="s">
        <v>173</v>
      </c>
      <c r="D27" s="17" t="s">
        <v>219</v>
      </c>
      <c r="E27" s="17" t="s">
        <v>220</v>
      </c>
      <c r="F27" s="5">
        <v>28</v>
      </c>
      <c r="G27" s="5">
        <v>0</v>
      </c>
      <c r="H27" s="5">
        <v>0</v>
      </c>
      <c r="I27" s="5">
        <v>0</v>
      </c>
      <c r="J27" s="5">
        <v>0</v>
      </c>
      <c r="K27" s="5">
        <v>28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21"/>
      <c r="R27" s="5">
        <v>0</v>
      </c>
    </row>
    <row r="28" spans="1:18" ht="15" customHeight="1">
      <c r="A28" s="18"/>
      <c r="B28" s="17" t="s">
        <v>172</v>
      </c>
      <c r="C28" s="17" t="s">
        <v>173</v>
      </c>
      <c r="D28" s="17" t="s">
        <v>245</v>
      </c>
      <c r="E28" s="17" t="s">
        <v>246</v>
      </c>
      <c r="F28" s="5">
        <v>10</v>
      </c>
      <c r="G28" s="5">
        <v>0</v>
      </c>
      <c r="H28" s="5">
        <v>0</v>
      </c>
      <c r="I28" s="5">
        <v>0</v>
      </c>
      <c r="J28" s="5">
        <v>0</v>
      </c>
      <c r="K28" s="5">
        <v>10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21"/>
      <c r="R28" s="5">
        <v>0</v>
      </c>
    </row>
    <row r="29" spans="1:18" ht="15" customHeight="1">
      <c r="A29" s="18"/>
      <c r="B29" s="17" t="s">
        <v>172</v>
      </c>
      <c r="C29" s="17" t="s">
        <v>173</v>
      </c>
      <c r="D29" s="17" t="s">
        <v>189</v>
      </c>
      <c r="E29" s="17" t="s">
        <v>190</v>
      </c>
      <c r="F29" s="5">
        <v>10</v>
      </c>
      <c r="G29" s="5">
        <v>0</v>
      </c>
      <c r="H29" s="5">
        <v>0</v>
      </c>
      <c r="I29" s="5">
        <v>0</v>
      </c>
      <c r="J29" s="5">
        <v>0</v>
      </c>
      <c r="K29" s="5">
        <v>10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21"/>
      <c r="R29" s="5">
        <v>0</v>
      </c>
    </row>
    <row r="30" spans="1:18" ht="15" customHeight="1">
      <c r="A30" s="18"/>
      <c r="B30" s="17" t="s">
        <v>172</v>
      </c>
      <c r="C30" s="17" t="s">
        <v>173</v>
      </c>
      <c r="D30" s="17" t="s">
        <v>250</v>
      </c>
      <c r="E30" s="17" t="s">
        <v>251</v>
      </c>
      <c r="F30" s="5">
        <v>10</v>
      </c>
      <c r="G30" s="5">
        <v>0</v>
      </c>
      <c r="H30" s="5">
        <v>0</v>
      </c>
      <c r="I30" s="5">
        <v>0</v>
      </c>
      <c r="J30" s="5">
        <v>0</v>
      </c>
      <c r="K30" s="5">
        <v>10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21"/>
      <c r="R30" s="5">
        <v>0</v>
      </c>
    </row>
    <row r="31" spans="1:18" ht="15" customHeight="1">
      <c r="A31" s="18"/>
      <c r="B31" s="17" t="s">
        <v>172</v>
      </c>
      <c r="C31" s="17" t="s">
        <v>173</v>
      </c>
      <c r="D31" s="17" t="s">
        <v>252</v>
      </c>
      <c r="E31" s="17" t="s">
        <v>253</v>
      </c>
      <c r="F31" s="5">
        <v>13</v>
      </c>
      <c r="G31" s="5">
        <v>6</v>
      </c>
      <c r="H31" s="5">
        <v>6</v>
      </c>
      <c r="I31" s="5">
        <v>0</v>
      </c>
      <c r="J31" s="5">
        <v>0</v>
      </c>
      <c r="K31" s="5">
        <v>7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21"/>
      <c r="R31" s="5">
        <v>0</v>
      </c>
    </row>
    <row r="32" spans="1:18" ht="15" customHeight="1">
      <c r="A32" s="18"/>
      <c r="B32" s="17" t="s">
        <v>172</v>
      </c>
      <c r="C32" s="17" t="s">
        <v>173</v>
      </c>
      <c r="D32" s="17" t="s">
        <v>254</v>
      </c>
      <c r="E32" s="17" t="s">
        <v>255</v>
      </c>
      <c r="F32" s="5">
        <v>3</v>
      </c>
      <c r="G32" s="5">
        <v>0</v>
      </c>
      <c r="H32" s="5">
        <v>0</v>
      </c>
      <c r="I32" s="5">
        <v>0</v>
      </c>
      <c r="J32" s="5">
        <v>0</v>
      </c>
      <c r="K32" s="5">
        <v>3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21"/>
      <c r="R32" s="5">
        <v>0</v>
      </c>
    </row>
    <row r="33" spans="1:18" ht="15" customHeight="1">
      <c r="A33" s="18"/>
      <c r="B33" s="17" t="s">
        <v>172</v>
      </c>
      <c r="C33" s="17" t="s">
        <v>173</v>
      </c>
      <c r="D33" s="17" t="s">
        <v>256</v>
      </c>
      <c r="E33" s="17" t="s">
        <v>257</v>
      </c>
      <c r="F33" s="5">
        <v>5.8</v>
      </c>
      <c r="G33" s="5">
        <v>5.8</v>
      </c>
      <c r="H33" s="5">
        <v>4</v>
      </c>
      <c r="I33" s="5">
        <v>1.8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21"/>
      <c r="R33" s="5">
        <v>0</v>
      </c>
    </row>
    <row r="34" spans="1:18" ht="14.25" customHeight="1">
      <c r="A34" s="28" t="s">
        <v>285</v>
      </c>
      <c r="B34" s="17" t="s">
        <v>172</v>
      </c>
      <c r="C34" s="17" t="s">
        <v>173</v>
      </c>
      <c r="D34" s="17" t="s">
        <v>245</v>
      </c>
      <c r="E34" s="17" t="s">
        <v>246</v>
      </c>
      <c r="F34" s="30">
        <v>9.696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0">
        <v>9.696</v>
      </c>
      <c r="R34" s="29"/>
    </row>
    <row r="35" spans="1:18" ht="14.25" customHeight="1">
      <c r="A35" s="28" t="s">
        <v>269</v>
      </c>
      <c r="B35" s="17" t="s">
        <v>172</v>
      </c>
      <c r="C35" s="17" t="s">
        <v>173</v>
      </c>
      <c r="D35" s="17" t="s">
        <v>245</v>
      </c>
      <c r="E35" s="17" t="s">
        <v>246</v>
      </c>
      <c r="F35" s="30">
        <v>4.8790949999999995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0">
        <v>4.8790949999999995</v>
      </c>
      <c r="R35" s="29"/>
    </row>
  </sheetData>
  <mergeCells count="17">
    <mergeCell ref="N5:P5"/>
    <mergeCell ref="Q5:Q6"/>
    <mergeCell ref="R5:R6"/>
    <mergeCell ref="J5:J6"/>
    <mergeCell ref="K5:K6"/>
    <mergeCell ref="L5:L6"/>
    <mergeCell ref="M5:M6"/>
    <mergeCell ref="A2:R2"/>
    <mergeCell ref="A3:R3"/>
    <mergeCell ref="A4:A6"/>
    <mergeCell ref="B4:B6"/>
    <mergeCell ref="C4:C6"/>
    <mergeCell ref="D4:D6"/>
    <mergeCell ref="E4:E6"/>
    <mergeCell ref="F4:F6"/>
    <mergeCell ref="G4:R4"/>
    <mergeCell ref="G5:I5"/>
  </mergeCells>
  <printOptions verticalCentered="1"/>
  <pageMargins left="0.07844170839765553" right="0.07844170839765553" top="0.19610427099413885" bottom="0.19610427099413885" header="0" footer="0"/>
  <pageSetup errors="blank" fitToHeight="3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workbookViewId="0" topLeftCell="A1">
      <selection activeCell="A2" sqref="A2:D2"/>
    </sheetView>
  </sheetViews>
  <sheetFormatPr defaultColWidth="9.140625" defaultRowHeight="14.25" customHeight="1"/>
  <cols>
    <col min="1" max="1" width="35.421875" style="0" customWidth="1"/>
    <col min="2" max="2" width="18.28125" style="0" customWidth="1"/>
    <col min="3" max="3" width="35.421875" style="0" customWidth="1"/>
    <col min="4" max="4" width="18.28125" style="0" customWidth="1"/>
  </cols>
  <sheetData>
    <row r="1" spans="1:4" ht="13.5" customHeight="1">
      <c r="A1" s="33" t="s">
        <v>286</v>
      </c>
      <c r="B1" s="1"/>
      <c r="C1" s="1"/>
      <c r="D1" s="1"/>
    </row>
    <row r="2" spans="1:4" ht="30" customHeight="1">
      <c r="A2" s="34" t="s">
        <v>270</v>
      </c>
      <c r="B2" s="35"/>
      <c r="C2" s="35"/>
      <c r="D2" s="35"/>
    </row>
    <row r="3" spans="1:4" ht="13.5" customHeight="1">
      <c r="A3" s="2"/>
      <c r="B3" s="2"/>
      <c r="C3" s="2"/>
      <c r="D3" s="2" t="s">
        <v>2</v>
      </c>
    </row>
    <row r="4" spans="1:4" ht="18" customHeight="1">
      <c r="A4" s="36" t="s">
        <v>3</v>
      </c>
      <c r="B4" s="37"/>
      <c r="C4" s="36" t="s">
        <v>4</v>
      </c>
      <c r="D4" s="37"/>
    </row>
    <row r="5" spans="1:4" ht="18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15" customHeight="1">
      <c r="A6" s="4" t="s">
        <v>7</v>
      </c>
      <c r="B6" s="5">
        <v>2747.21</v>
      </c>
      <c r="C6" s="4" t="s">
        <v>8</v>
      </c>
      <c r="D6" s="5">
        <v>1070.02</v>
      </c>
    </row>
    <row r="7" spans="1:4" ht="15" customHeight="1">
      <c r="A7" s="4" t="s">
        <v>9</v>
      </c>
      <c r="B7" s="5">
        <v>0</v>
      </c>
      <c r="C7" s="4" t="s">
        <v>10</v>
      </c>
      <c r="D7" s="5">
        <v>0</v>
      </c>
    </row>
    <row r="8" spans="1:4" ht="15" customHeight="1">
      <c r="A8" s="4" t="s">
        <v>11</v>
      </c>
      <c r="B8" s="5">
        <v>68</v>
      </c>
      <c r="C8" s="4" t="s">
        <v>12</v>
      </c>
      <c r="D8" s="5">
        <v>0</v>
      </c>
    </row>
    <row r="9" spans="1:4" ht="15" customHeight="1">
      <c r="A9" s="4" t="s">
        <v>13</v>
      </c>
      <c r="B9" s="5">
        <v>0</v>
      </c>
      <c r="C9" s="4" t="s">
        <v>14</v>
      </c>
      <c r="D9" s="5">
        <v>0</v>
      </c>
    </row>
    <row r="10" spans="1:4" ht="15" customHeight="1">
      <c r="A10" s="4" t="s">
        <v>271</v>
      </c>
      <c r="B10" s="6"/>
      <c r="C10" s="4" t="s">
        <v>15</v>
      </c>
      <c r="D10" s="5">
        <v>506.995095</v>
      </c>
    </row>
    <row r="11" spans="1:4" ht="15" customHeight="1">
      <c r="A11" s="4"/>
      <c r="B11" s="6"/>
      <c r="C11" s="4" t="s">
        <v>16</v>
      </c>
      <c r="D11" s="5">
        <v>0</v>
      </c>
    </row>
    <row r="12" spans="1:4" ht="15" customHeight="1">
      <c r="A12" s="4"/>
      <c r="B12" s="6"/>
      <c r="C12" s="4" t="s">
        <v>17</v>
      </c>
      <c r="D12" s="5">
        <v>0</v>
      </c>
    </row>
    <row r="13" spans="1:4" ht="15" customHeight="1">
      <c r="A13" s="4"/>
      <c r="B13" s="6"/>
      <c r="C13" s="4" t="s">
        <v>18</v>
      </c>
      <c r="D13" s="5">
        <v>1092.44</v>
      </c>
    </row>
    <row r="14" spans="1:4" ht="15" customHeight="1">
      <c r="A14" s="4"/>
      <c r="B14" s="6"/>
      <c r="C14" s="4" t="s">
        <v>19</v>
      </c>
      <c r="D14" s="5">
        <v>0</v>
      </c>
    </row>
    <row r="15" spans="1:4" ht="15" customHeight="1">
      <c r="A15" s="4"/>
      <c r="B15" s="6"/>
      <c r="C15" s="4" t="s">
        <v>20</v>
      </c>
      <c r="D15" s="5">
        <v>84.45</v>
      </c>
    </row>
    <row r="16" spans="1:4" ht="15" customHeight="1">
      <c r="A16" s="4"/>
      <c r="B16" s="6"/>
      <c r="C16" s="4" t="s">
        <v>21</v>
      </c>
      <c r="D16" s="5">
        <v>0</v>
      </c>
    </row>
    <row r="17" spans="1:4" ht="15" customHeight="1">
      <c r="A17" s="4"/>
      <c r="B17" s="6"/>
      <c r="C17" s="4" t="s">
        <v>22</v>
      </c>
      <c r="D17" s="5">
        <v>0</v>
      </c>
    </row>
    <row r="18" spans="1:4" ht="15" customHeight="1">
      <c r="A18" s="4"/>
      <c r="B18" s="6"/>
      <c r="C18" s="4" t="s">
        <v>23</v>
      </c>
      <c r="D18" s="5">
        <v>0</v>
      </c>
    </row>
    <row r="19" spans="1:4" ht="15" customHeight="1">
      <c r="A19" s="4"/>
      <c r="B19" s="6"/>
      <c r="C19" s="4" t="s">
        <v>24</v>
      </c>
      <c r="D19" s="5">
        <v>0</v>
      </c>
    </row>
    <row r="20" spans="1:4" ht="15" customHeight="1">
      <c r="A20" s="4"/>
      <c r="B20" s="6"/>
      <c r="C20" s="4" t="s">
        <v>25</v>
      </c>
      <c r="D20" s="5">
        <v>0</v>
      </c>
    </row>
    <row r="21" spans="1:4" ht="15" customHeight="1">
      <c r="A21" s="4"/>
      <c r="B21" s="6"/>
      <c r="C21" s="4" t="s">
        <v>26</v>
      </c>
      <c r="D21" s="5">
        <v>0</v>
      </c>
    </row>
    <row r="22" spans="1:4" ht="15" customHeight="1">
      <c r="A22" s="4"/>
      <c r="B22" s="6"/>
      <c r="C22" s="4" t="s">
        <v>27</v>
      </c>
      <c r="D22" s="5">
        <v>0</v>
      </c>
    </row>
    <row r="23" spans="1:4" ht="15" customHeight="1">
      <c r="A23" s="4"/>
      <c r="B23" s="6"/>
      <c r="C23" s="4" t="s">
        <v>28</v>
      </c>
      <c r="D23" s="5">
        <v>0</v>
      </c>
    </row>
    <row r="24" spans="1:4" ht="15" customHeight="1">
      <c r="A24" s="4"/>
      <c r="B24" s="6"/>
      <c r="C24" s="4" t="s">
        <v>29</v>
      </c>
      <c r="D24" s="5">
        <v>0</v>
      </c>
    </row>
    <row r="25" spans="1:4" ht="15" customHeight="1">
      <c r="A25" s="4"/>
      <c r="B25" s="6"/>
      <c r="C25" s="4" t="s">
        <v>30</v>
      </c>
      <c r="D25" s="5">
        <v>75.88</v>
      </c>
    </row>
    <row r="26" spans="1:4" ht="15" customHeight="1">
      <c r="A26" s="4"/>
      <c r="B26" s="6"/>
      <c r="C26" s="4" t="s">
        <v>31</v>
      </c>
      <c r="D26" s="5">
        <v>0</v>
      </c>
    </row>
    <row r="27" spans="1:4" ht="15" customHeight="1">
      <c r="A27" s="4"/>
      <c r="B27" s="6"/>
      <c r="C27" s="4" t="s">
        <v>32</v>
      </c>
      <c r="D27" s="5">
        <v>0</v>
      </c>
    </row>
    <row r="28" spans="1:4" ht="15" customHeight="1">
      <c r="A28" s="4"/>
      <c r="B28" s="6"/>
      <c r="C28" s="4" t="s">
        <v>33</v>
      </c>
      <c r="D28" s="5">
        <v>0</v>
      </c>
    </row>
    <row r="29" spans="1:4" ht="15" customHeight="1">
      <c r="A29" s="4"/>
      <c r="B29" s="6"/>
      <c r="C29" s="4" t="s">
        <v>34</v>
      </c>
      <c r="D29" s="5">
        <v>0</v>
      </c>
    </row>
    <row r="30" spans="1:4" ht="15" customHeight="1">
      <c r="A30" s="4"/>
      <c r="B30" s="6"/>
      <c r="C30" s="4" t="s">
        <v>35</v>
      </c>
      <c r="D30" s="5">
        <v>0</v>
      </c>
    </row>
    <row r="31" spans="1:4" ht="15" customHeight="1">
      <c r="A31" s="4"/>
      <c r="B31" s="6"/>
      <c r="C31" s="4" t="s">
        <v>36</v>
      </c>
      <c r="D31" s="5">
        <v>0</v>
      </c>
    </row>
    <row r="32" spans="1:4" ht="15" customHeight="1">
      <c r="A32" s="4"/>
      <c r="B32" s="6"/>
      <c r="C32" s="4" t="s">
        <v>37</v>
      </c>
      <c r="D32" s="5">
        <v>0</v>
      </c>
    </row>
    <row r="33" spans="1:4" ht="15" customHeight="1">
      <c r="A33" s="4"/>
      <c r="B33" s="6"/>
      <c r="C33" s="4" t="s">
        <v>38</v>
      </c>
      <c r="D33" s="5">
        <v>0</v>
      </c>
    </row>
    <row r="34" spans="1:4" ht="15" customHeight="1">
      <c r="A34" s="7" t="s">
        <v>39</v>
      </c>
      <c r="B34" s="8">
        <f>SUM(B6:B33)</f>
        <v>2815.21</v>
      </c>
      <c r="C34" s="4" t="s">
        <v>40</v>
      </c>
      <c r="D34" s="8">
        <f>SUM(D6:D33)</f>
        <v>2829.785095</v>
      </c>
    </row>
    <row r="35" spans="1:4" ht="15" customHeight="1">
      <c r="A35" s="4"/>
      <c r="B35" s="6"/>
      <c r="C35" s="4"/>
      <c r="D35" s="6"/>
    </row>
    <row r="36" spans="1:4" ht="15" customHeight="1">
      <c r="A36" s="4" t="s">
        <v>41</v>
      </c>
      <c r="B36" s="8">
        <v>0</v>
      </c>
      <c r="C36" s="4" t="s">
        <v>42</v>
      </c>
      <c r="D36" s="8">
        <v>0</v>
      </c>
    </row>
    <row r="37" spans="1:4" ht="15" customHeight="1">
      <c r="A37" s="4" t="s">
        <v>272</v>
      </c>
      <c r="B37" s="5">
        <v>0</v>
      </c>
      <c r="C37" s="4"/>
      <c r="D37" s="6"/>
    </row>
    <row r="38" spans="1:4" ht="15" customHeight="1">
      <c r="A38" s="4" t="s">
        <v>273</v>
      </c>
      <c r="B38" s="5">
        <v>0</v>
      </c>
      <c r="C38" s="4"/>
      <c r="D38" s="6"/>
    </row>
    <row r="39" spans="1:4" ht="15" customHeight="1">
      <c r="A39" s="4" t="s">
        <v>274</v>
      </c>
      <c r="B39" s="27">
        <v>14.575095</v>
      </c>
      <c r="C39" s="4"/>
      <c r="D39" s="6"/>
    </row>
    <row r="40" spans="1:4" ht="15" customHeight="1">
      <c r="A40" s="4"/>
      <c r="B40" s="6"/>
      <c r="C40" s="4"/>
      <c r="D40" s="6"/>
    </row>
    <row r="41" spans="1:4" ht="15" customHeight="1">
      <c r="A41" s="4"/>
      <c r="B41" s="6"/>
      <c r="C41" s="4"/>
      <c r="D41" s="6"/>
    </row>
    <row r="42" spans="1:4" ht="15" customHeight="1">
      <c r="A42" s="7" t="s">
        <v>46</v>
      </c>
      <c r="B42" s="8">
        <f>SUM(B34:B41)</f>
        <v>2829.785095</v>
      </c>
      <c r="C42" s="7" t="s">
        <v>47</v>
      </c>
      <c r="D42" s="8">
        <f>SUM(D34:D41)</f>
        <v>2829.785095</v>
      </c>
    </row>
    <row r="43" spans="1:4" ht="13.5" customHeight="1">
      <c r="A43" s="9"/>
      <c r="B43" s="9"/>
      <c r="C43" s="9"/>
      <c r="D43" s="9"/>
    </row>
    <row r="44" spans="1:4" ht="13.5" customHeight="1">
      <c r="A44" s="1"/>
      <c r="B44" s="1"/>
      <c r="C44" s="1"/>
      <c r="D44" s="1"/>
    </row>
  </sheetData>
  <mergeCells count="3">
    <mergeCell ref="A2:D2"/>
    <mergeCell ref="A4:B4"/>
    <mergeCell ref="C4:D4"/>
  </mergeCells>
  <printOptions verticalCentered="1"/>
  <pageMargins left="0.07844170839765553" right="0.07844170839765553" top="0.07844170839765553" bottom="0.07844170839765553" header="0" footer="0"/>
  <pageSetup errors="blank"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">
      <selection activeCell="A2" sqref="A2:K2"/>
    </sheetView>
  </sheetViews>
  <sheetFormatPr defaultColWidth="9.140625" defaultRowHeight="14.25" customHeight="1"/>
  <cols>
    <col min="1" max="3" width="8.421875" style="0" customWidth="1"/>
    <col min="4" max="4" width="27.00390625" style="0" customWidth="1"/>
    <col min="5" max="6" width="12.8515625" style="0" customWidth="1"/>
    <col min="7" max="11" width="8.421875" style="0" customWidth="1"/>
  </cols>
  <sheetData>
    <row r="1" spans="1:11" ht="13.5" customHeight="1">
      <c r="A1" s="33" t="s">
        <v>287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34" t="s">
        <v>275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2</v>
      </c>
    </row>
    <row r="4" spans="1:11" ht="18" customHeight="1">
      <c r="A4" s="36" t="s">
        <v>50</v>
      </c>
      <c r="B4" s="37"/>
      <c r="C4" s="37"/>
      <c r="D4" s="37"/>
      <c r="E4" s="36" t="s">
        <v>6</v>
      </c>
      <c r="F4" s="37"/>
      <c r="G4" s="37"/>
      <c r="H4" s="37"/>
      <c r="I4" s="37"/>
      <c r="J4" s="37"/>
      <c r="K4" s="37"/>
    </row>
    <row r="5" spans="1:11" ht="18" customHeight="1">
      <c r="A5" s="36" t="s">
        <v>51</v>
      </c>
      <c r="B5" s="37"/>
      <c r="C5" s="37"/>
      <c r="D5" s="36" t="s">
        <v>52</v>
      </c>
      <c r="E5" s="36" t="s">
        <v>276</v>
      </c>
      <c r="F5" s="56" t="s">
        <v>158</v>
      </c>
      <c r="G5" s="56" t="s">
        <v>159</v>
      </c>
      <c r="H5" s="56" t="s">
        <v>160</v>
      </c>
      <c r="I5" s="56" t="s">
        <v>161</v>
      </c>
      <c r="J5" s="56" t="s">
        <v>277</v>
      </c>
      <c r="K5" s="56" t="s">
        <v>41</v>
      </c>
    </row>
    <row r="6" spans="1:11" ht="18" customHeight="1">
      <c r="A6" s="3" t="s">
        <v>56</v>
      </c>
      <c r="B6" s="3" t="s">
        <v>57</v>
      </c>
      <c r="C6" s="3" t="s">
        <v>58</v>
      </c>
      <c r="D6" s="37"/>
      <c r="E6" s="37"/>
      <c r="F6" s="58"/>
      <c r="G6" s="58"/>
      <c r="H6" s="58"/>
      <c r="I6" s="58"/>
      <c r="J6" s="58"/>
      <c r="K6" s="58"/>
    </row>
    <row r="7" spans="1:11" ht="30" customHeight="1">
      <c r="A7" s="10"/>
      <c r="B7" s="10"/>
      <c r="C7" s="10"/>
      <c r="D7" s="11" t="s">
        <v>53</v>
      </c>
      <c r="E7" s="5">
        <f>SUM(F7:K7)</f>
        <v>2829.785095</v>
      </c>
      <c r="F7" s="5">
        <f>F8+F23+F33</f>
        <v>2747.21</v>
      </c>
      <c r="G7" s="5">
        <v>0</v>
      </c>
      <c r="H7" s="5">
        <v>68</v>
      </c>
      <c r="I7" s="5">
        <v>0</v>
      </c>
      <c r="J7" s="5">
        <v>0</v>
      </c>
      <c r="K7" s="5">
        <v>14.575095</v>
      </c>
    </row>
    <row r="8" spans="1:11" ht="28.5" customHeight="1">
      <c r="A8" s="10"/>
      <c r="B8" s="10"/>
      <c r="C8" s="10"/>
      <c r="D8" s="11" t="s">
        <v>66</v>
      </c>
      <c r="E8" s="5">
        <f>SUM(E9,E13,E17,E20)</f>
        <v>2061.96</v>
      </c>
      <c r="F8" s="5">
        <f>SUM(F9,F13,F17,F20)</f>
        <v>2061.96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28.5" customHeight="1">
      <c r="A9" s="4" t="s">
        <v>67</v>
      </c>
      <c r="B9" s="10"/>
      <c r="C9" s="10"/>
      <c r="D9" s="11" t="s">
        <v>68</v>
      </c>
      <c r="E9" s="5">
        <v>839.92</v>
      </c>
      <c r="F9" s="5">
        <v>839.92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28.5" customHeight="1">
      <c r="A10" s="10"/>
      <c r="B10" s="4" t="s">
        <v>69</v>
      </c>
      <c r="C10" s="10"/>
      <c r="D10" s="11" t="s">
        <v>70</v>
      </c>
      <c r="E10" s="5">
        <f>SUM(E11:E12)</f>
        <v>839.92</v>
      </c>
      <c r="F10" s="5">
        <f>SUM(F11:F12)</f>
        <v>839.92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28.5" customHeight="1">
      <c r="A11" s="10"/>
      <c r="B11" s="10"/>
      <c r="C11" s="4" t="s">
        <v>64</v>
      </c>
      <c r="D11" s="11" t="s">
        <v>71</v>
      </c>
      <c r="E11" s="5">
        <v>547.92</v>
      </c>
      <c r="F11" s="5">
        <v>547.92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28.5" customHeight="1">
      <c r="A12" s="10"/>
      <c r="B12" s="10"/>
      <c r="C12" s="4" t="s">
        <v>72</v>
      </c>
      <c r="D12" s="11" t="s">
        <v>73</v>
      </c>
      <c r="E12" s="24">
        <f>247+45</f>
        <v>292</v>
      </c>
      <c r="F12" s="24">
        <f>247+45</f>
        <v>292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28.5" customHeight="1">
      <c r="A13" s="4" t="s">
        <v>74</v>
      </c>
      <c r="B13" s="10"/>
      <c r="C13" s="10"/>
      <c r="D13" s="11" t="s">
        <v>75</v>
      </c>
      <c r="E13" s="5">
        <v>1092.44</v>
      </c>
      <c r="F13" s="5">
        <v>1092.44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28.5" customHeight="1">
      <c r="A14" s="10"/>
      <c r="B14" s="4" t="s">
        <v>76</v>
      </c>
      <c r="C14" s="10"/>
      <c r="D14" s="11" t="s">
        <v>77</v>
      </c>
      <c r="E14" s="5">
        <v>1092.44</v>
      </c>
      <c r="F14" s="5">
        <v>1092.44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28.5" customHeight="1">
      <c r="A15" s="10"/>
      <c r="B15" s="10"/>
      <c r="C15" s="4" t="s">
        <v>64</v>
      </c>
      <c r="D15" s="11" t="s">
        <v>78</v>
      </c>
      <c r="E15" s="5">
        <v>390.2</v>
      </c>
      <c r="F15" s="5">
        <v>390.2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28.5" customHeight="1">
      <c r="A16" s="10"/>
      <c r="B16" s="10"/>
      <c r="C16" s="4" t="s">
        <v>62</v>
      </c>
      <c r="D16" s="11" t="s">
        <v>79</v>
      </c>
      <c r="E16" s="5">
        <v>702.24</v>
      </c>
      <c r="F16" s="5">
        <v>702.24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28.5" customHeight="1">
      <c r="A17" s="4" t="s">
        <v>80</v>
      </c>
      <c r="B17" s="10"/>
      <c r="C17" s="10"/>
      <c r="D17" s="11" t="s">
        <v>81</v>
      </c>
      <c r="E17" s="5">
        <v>74.83</v>
      </c>
      <c r="F17" s="5">
        <v>74.83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28.5" customHeight="1">
      <c r="A18" s="10"/>
      <c r="B18" s="4" t="s">
        <v>72</v>
      </c>
      <c r="C18" s="10"/>
      <c r="D18" s="11" t="s">
        <v>82</v>
      </c>
      <c r="E18" s="5">
        <v>74.83</v>
      </c>
      <c r="F18" s="5">
        <v>74.83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28.5" customHeight="1">
      <c r="A19" s="10"/>
      <c r="B19" s="10"/>
      <c r="C19" s="4" t="s">
        <v>64</v>
      </c>
      <c r="D19" s="11" t="s">
        <v>83</v>
      </c>
      <c r="E19" s="5">
        <v>74.83</v>
      </c>
      <c r="F19" s="5">
        <v>74.83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28.5" customHeight="1">
      <c r="A20" s="4" t="s">
        <v>84</v>
      </c>
      <c r="B20" s="10"/>
      <c r="C20" s="10"/>
      <c r="D20" s="11" t="s">
        <v>85</v>
      </c>
      <c r="E20" s="5">
        <v>54.77</v>
      </c>
      <c r="F20" s="5">
        <v>54.77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28.5" customHeight="1">
      <c r="A21" s="10"/>
      <c r="B21" s="4" t="s">
        <v>62</v>
      </c>
      <c r="C21" s="10"/>
      <c r="D21" s="11" t="s">
        <v>86</v>
      </c>
      <c r="E21" s="5">
        <v>54.77</v>
      </c>
      <c r="F21" s="5">
        <v>54.77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28.5" customHeight="1">
      <c r="A22" s="10"/>
      <c r="B22" s="10"/>
      <c r="C22" s="4" t="s">
        <v>64</v>
      </c>
      <c r="D22" s="11" t="s">
        <v>87</v>
      </c>
      <c r="E22" s="5">
        <v>54.77</v>
      </c>
      <c r="F22" s="5">
        <v>54.77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28.5" customHeight="1">
      <c r="A23" s="10"/>
      <c r="B23" s="10"/>
      <c r="C23" s="10"/>
      <c r="D23" s="11" t="s">
        <v>88</v>
      </c>
      <c r="E23" s="5">
        <v>260.83</v>
      </c>
      <c r="F23" s="5">
        <v>260.83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28.5" customHeight="1">
      <c r="A24" s="4" t="s">
        <v>67</v>
      </c>
      <c r="B24" s="10"/>
      <c r="C24" s="10"/>
      <c r="D24" s="11" t="s">
        <v>68</v>
      </c>
      <c r="E24" s="5">
        <v>230.1</v>
      </c>
      <c r="F24" s="5">
        <v>230.1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28.5" customHeight="1">
      <c r="A25" s="10"/>
      <c r="B25" s="4" t="s">
        <v>69</v>
      </c>
      <c r="C25" s="10"/>
      <c r="D25" s="11" t="s">
        <v>70</v>
      </c>
      <c r="E25" s="5">
        <v>230.1</v>
      </c>
      <c r="F25" s="5">
        <v>230.1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28.5" customHeight="1">
      <c r="A26" s="10"/>
      <c r="B26" s="10"/>
      <c r="C26" s="4" t="s">
        <v>89</v>
      </c>
      <c r="D26" s="11" t="s">
        <v>90</v>
      </c>
      <c r="E26" s="5">
        <v>230.1</v>
      </c>
      <c r="F26" s="5">
        <v>230.1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28.5" customHeight="1">
      <c r="A27" s="4" t="s">
        <v>80</v>
      </c>
      <c r="B27" s="10"/>
      <c r="C27" s="10"/>
      <c r="D27" s="11" t="s">
        <v>81</v>
      </c>
      <c r="E27" s="5">
        <v>9.62</v>
      </c>
      <c r="F27" s="5">
        <v>9.62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28.5" customHeight="1">
      <c r="A28" s="10"/>
      <c r="B28" s="4" t="s">
        <v>91</v>
      </c>
      <c r="C28" s="10"/>
      <c r="D28" s="11" t="s">
        <v>92</v>
      </c>
      <c r="E28" s="5">
        <v>9.62</v>
      </c>
      <c r="F28" s="5">
        <v>9.62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28.5" customHeight="1">
      <c r="A29" s="10"/>
      <c r="B29" s="10"/>
      <c r="C29" s="4" t="s">
        <v>62</v>
      </c>
      <c r="D29" s="11" t="s">
        <v>93</v>
      </c>
      <c r="E29" s="5">
        <v>9.62</v>
      </c>
      <c r="F29" s="5">
        <v>9.62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</row>
    <row r="30" spans="1:11" ht="28.5" customHeight="1">
      <c r="A30" s="4" t="s">
        <v>84</v>
      </c>
      <c r="B30" s="10"/>
      <c r="C30" s="10"/>
      <c r="D30" s="11" t="s">
        <v>85</v>
      </c>
      <c r="E30" s="5">
        <v>21.11</v>
      </c>
      <c r="F30" s="5">
        <v>21.11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1" ht="28.5" customHeight="1">
      <c r="A31" s="10"/>
      <c r="B31" s="4" t="s">
        <v>62</v>
      </c>
      <c r="C31" s="10"/>
      <c r="D31" s="11" t="s">
        <v>86</v>
      </c>
      <c r="E31" s="5">
        <v>21.11</v>
      </c>
      <c r="F31" s="5">
        <v>21.11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28.5" customHeight="1">
      <c r="A32" s="10"/>
      <c r="B32" s="10"/>
      <c r="C32" s="4" t="s">
        <v>64</v>
      </c>
      <c r="D32" s="11" t="s">
        <v>87</v>
      </c>
      <c r="E32" s="5">
        <v>21.11</v>
      </c>
      <c r="F32" s="5">
        <v>21.11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</row>
    <row r="33" spans="1:11" ht="28.5" customHeight="1">
      <c r="A33" s="10"/>
      <c r="B33" s="10"/>
      <c r="C33" s="10"/>
      <c r="D33" s="11" t="s">
        <v>59</v>
      </c>
      <c r="E33" s="5">
        <f>SUM(F33:K33)</f>
        <v>506.995095</v>
      </c>
      <c r="F33" s="5">
        <v>424.42</v>
      </c>
      <c r="G33" s="5">
        <v>0</v>
      </c>
      <c r="H33" s="5">
        <v>68</v>
      </c>
      <c r="I33" s="5">
        <v>0</v>
      </c>
      <c r="J33" s="5">
        <v>0</v>
      </c>
      <c r="K33" s="5">
        <v>14.575095</v>
      </c>
    </row>
    <row r="34" spans="1:11" ht="28.5" customHeight="1">
      <c r="A34" s="4" t="s">
        <v>60</v>
      </c>
      <c r="B34" s="10"/>
      <c r="C34" s="10"/>
      <c r="D34" s="11" t="s">
        <v>61</v>
      </c>
      <c r="E34" s="5">
        <f>SUM(F34:K34)</f>
        <v>506.995095</v>
      </c>
      <c r="F34" s="5">
        <v>424.42</v>
      </c>
      <c r="G34" s="5">
        <v>0</v>
      </c>
      <c r="H34" s="5">
        <v>68</v>
      </c>
      <c r="I34" s="5">
        <v>0</v>
      </c>
      <c r="J34" s="5">
        <v>0</v>
      </c>
      <c r="K34" s="5">
        <v>14.575095</v>
      </c>
    </row>
    <row r="35" spans="1:11" ht="28.5" customHeight="1">
      <c r="A35" s="10"/>
      <c r="B35" s="4" t="s">
        <v>62</v>
      </c>
      <c r="C35" s="10"/>
      <c r="D35" s="11" t="s">
        <v>63</v>
      </c>
      <c r="E35" s="5">
        <f>SUM(F35:K35)</f>
        <v>506.995095</v>
      </c>
      <c r="F35" s="5">
        <v>424.42</v>
      </c>
      <c r="G35" s="5">
        <v>0</v>
      </c>
      <c r="H35" s="5">
        <v>68</v>
      </c>
      <c r="I35" s="5">
        <v>0</v>
      </c>
      <c r="J35" s="5">
        <v>0</v>
      </c>
      <c r="K35" s="5">
        <v>14.575095</v>
      </c>
    </row>
    <row r="36" spans="1:11" ht="28.5" customHeight="1">
      <c r="A36" s="10"/>
      <c r="B36" s="10"/>
      <c r="C36" s="4" t="s">
        <v>64</v>
      </c>
      <c r="D36" s="11" t="s">
        <v>65</v>
      </c>
      <c r="E36" s="5">
        <f>SUM(F36:K36)</f>
        <v>506.995095</v>
      </c>
      <c r="F36" s="5">
        <v>424.42</v>
      </c>
      <c r="G36" s="5">
        <v>0</v>
      </c>
      <c r="H36" s="5">
        <v>68</v>
      </c>
      <c r="I36" s="5">
        <v>0</v>
      </c>
      <c r="J36" s="5">
        <v>0</v>
      </c>
      <c r="K36" s="5">
        <v>14.575095</v>
      </c>
    </row>
  </sheetData>
  <mergeCells count="12">
    <mergeCell ref="J5:J6"/>
    <mergeCell ref="K5:K6"/>
    <mergeCell ref="A2:K2"/>
    <mergeCell ref="A4:D4"/>
    <mergeCell ref="E4:K4"/>
    <mergeCell ref="A5:C5"/>
    <mergeCell ref="D5:D6"/>
    <mergeCell ref="E5:E6"/>
    <mergeCell ref="F5:F6"/>
    <mergeCell ref="G5:G6"/>
    <mergeCell ref="H5:H6"/>
    <mergeCell ref="I5:I6"/>
  </mergeCells>
  <printOptions verticalCentered="1"/>
  <pageMargins left="0.07844170839765553" right="0.07844170839765553" top="0.19610427099413885" bottom="0.19610427099413885" header="0" footer="0"/>
  <pageSetup errors="blank"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杜冬妍</cp:lastModifiedBy>
  <cp:lastPrinted>2017-01-24T04:34:04Z</cp:lastPrinted>
  <dcterms:modified xsi:type="dcterms:W3CDTF">2017-02-08T09:12:16Z</dcterms:modified>
  <cp:category/>
  <cp:version/>
  <cp:contentType/>
  <cp:contentStatus/>
</cp:coreProperties>
</file>